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3620" windowHeight="6735" activeTab="0"/>
  </bookViews>
  <sheets>
    <sheet name="Mlajši" sheetId="1" r:id="rId1"/>
    <sheet name="Starejši" sheetId="2" r:id="rId2"/>
    <sheet name="Mladina" sheetId="3" r:id="rId3"/>
  </sheets>
  <definedNames>
    <definedName name="_xlnm.Print_Area" localSheetId="0">'Mlajši'!$A$1:$AC$23</definedName>
  </definedNames>
  <calcPr fullCalcOnLoad="1"/>
</workbook>
</file>

<file path=xl/sharedStrings.xml><?xml version="1.0" encoding="utf-8"?>
<sst xmlns="http://schemas.openxmlformats.org/spreadsheetml/2006/main" count="207" uniqueCount="90">
  <si>
    <t>Vezanje vozlov</t>
  </si>
  <si>
    <t>PGD</t>
  </si>
  <si>
    <t>začetno število točk</t>
  </si>
  <si>
    <t>Nepravilni vozli</t>
  </si>
  <si>
    <t>Čas izvedbe</t>
  </si>
  <si>
    <t>Govorjenje med vajo</t>
  </si>
  <si>
    <t>Vse negativne točke pri vaji</t>
  </si>
  <si>
    <t>MLADINA</t>
  </si>
  <si>
    <t>STAREJŠI</t>
  </si>
  <si>
    <t>MLAJŠI</t>
  </si>
  <si>
    <t>KONČNO ŠTEVILO TOČK</t>
  </si>
  <si>
    <t>DOSEŽENO MESTO</t>
  </si>
  <si>
    <t>Začetno število točk</t>
  </si>
  <si>
    <t>Nepravilni pari</t>
  </si>
  <si>
    <t>GASILSKA ZVEZA</t>
  </si>
  <si>
    <t>Številka ekipe</t>
  </si>
  <si>
    <t>SPOZNAVANJE GASILSKEGA ORODJA Poišči svoj par</t>
  </si>
  <si>
    <t>SPOZNAVANJE GASILSKEGA ORODJA Spajanje cevi na trojak</t>
  </si>
  <si>
    <t>Skupaj  točke GASILSKA ZNANJA</t>
  </si>
  <si>
    <t>Skupaj  točke  POŽARNA PREVENTIVA</t>
  </si>
  <si>
    <t>Skupaj  točke ZGODOVINA GASILSTVA</t>
  </si>
  <si>
    <t>Skupaj  točke DRŽI/NE DRŽI</t>
  </si>
  <si>
    <t>Skupaj čas in negativne točke</t>
  </si>
  <si>
    <t>Skupaj  točke  DRŽI / NE DRŽI</t>
  </si>
  <si>
    <t>Skupaj  točke  POŽARNAPREVENTIVA</t>
  </si>
  <si>
    <t>Skupaj  točke  ZGODOVINA GASILSTVA</t>
  </si>
  <si>
    <t>Skupaj  točke GASILSKA  ZNANJA</t>
  </si>
  <si>
    <t>SPOZNAVANJE GASILSKEGA ORODJA Sklopi, izberi in najdi</t>
  </si>
  <si>
    <t>Skupaj  točke DRŽI  / NE DRŽI</t>
  </si>
  <si>
    <t>Skupaj točke POŽARNA PREVENTIVA</t>
  </si>
  <si>
    <t>Skupaj točke ZGODOVINA GASILSTVA</t>
  </si>
  <si>
    <t xml:space="preserve"> Skupaj točke GASILSKA ZNANJA</t>
  </si>
  <si>
    <t>Negativne točke skupaj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</si>
  <si>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</si>
  <si>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</si>
  <si>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</si>
  <si>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</si>
  <si>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</si>
  <si>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</si>
  <si>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</si>
  <si>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</si>
  <si>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</si>
  <si>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Dramlje 1</t>
  </si>
  <si>
    <t>Prožinska vas</t>
  </si>
  <si>
    <t>Tepanje</t>
  </si>
  <si>
    <t>Nova Cerkev</t>
  </si>
  <si>
    <t>Nova Cerkev 2</t>
  </si>
  <si>
    <t>Teharje</t>
  </si>
  <si>
    <t>Dramlje 2</t>
  </si>
  <si>
    <t>Loče</t>
  </si>
  <si>
    <t>Zreče 3</t>
  </si>
  <si>
    <t>Šmarje pri Jelšah</t>
  </si>
  <si>
    <t>Prevorje</t>
  </si>
  <si>
    <t>Nova Cerkev 1</t>
  </si>
  <si>
    <t>Zreče 1</t>
  </si>
  <si>
    <t>Ljubečna</t>
  </si>
  <si>
    <t>Zreče 2</t>
  </si>
  <si>
    <t>Sela-Verače-Virštanj</t>
  </si>
  <si>
    <t>Draža vas</t>
  </si>
  <si>
    <t>Vojnik</t>
  </si>
  <si>
    <t>Imeno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</si>
  <si>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</si>
  <si>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</si>
  <si>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</si>
  <si>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</si>
  <si>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</si>
  <si>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</si>
  <si>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</si>
  <si>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</si>
  <si>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</si>
  <si>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Ponikva</t>
  </si>
  <si>
    <t>Polje - Sedlarjevo</t>
  </si>
  <si>
    <t>Pristava pri Mestinju</t>
  </si>
  <si>
    <t>Zagrad Pečovnik</t>
  </si>
  <si>
    <t>Trnovlje</t>
  </si>
  <si>
    <t>Frankolovo</t>
  </si>
  <si>
    <t>Šentjur</t>
  </si>
  <si>
    <t>Stranice</t>
  </si>
  <si>
    <t>Loka pri Žusmu</t>
  </si>
  <si>
    <t>Zreče</t>
  </si>
  <si>
    <t>Kristan vrh</t>
  </si>
  <si>
    <t>Dolga Gora</t>
  </si>
  <si>
    <t>Rogaška Slatina</t>
  </si>
  <si>
    <t>Dobrna</t>
  </si>
  <si>
    <t>GZ Celje</t>
  </si>
  <si>
    <t>GZ Šentjur</t>
  </si>
  <si>
    <t>GZ Šmarje pri Jelšah</t>
  </si>
  <si>
    <t>GZ Vojnik-Dobrna</t>
  </si>
  <si>
    <t>GZ Slovenske Konjice</t>
  </si>
  <si>
    <t>GZ Zreče-Vitanje</t>
  </si>
</sst>
</file>

<file path=xl/styles.xml><?xml version="1.0" encoding="utf-8"?>
<styleSheet xmlns="http://schemas.openxmlformats.org/spreadsheetml/2006/main">
  <numFmts count="30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"/>
    <numFmt numFmtId="181" formatCode="#,##0.0"/>
    <numFmt numFmtId="182" formatCode="[$-424]d\.\ mmmm\ yyyy"/>
    <numFmt numFmtId="183" formatCode="0.00;[Red]0.00"/>
    <numFmt numFmtId="184" formatCode="0;[Red]0"/>
    <numFmt numFmtId="185" formatCode="#,##0.00;[Red]#,##0.00"/>
  </numFmts>
  <fonts count="37">
    <font>
      <sz val="10"/>
      <name val="Arial"/>
      <family val="0"/>
    </font>
    <font>
      <sz val="9"/>
      <name val="Times New Roman CE"/>
      <family val="1"/>
    </font>
    <font>
      <sz val="12"/>
      <name val="Times New Roman CE"/>
      <family val="1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8"/>
      <name val="Times New Roman CE"/>
      <family val="0"/>
    </font>
    <font>
      <b/>
      <sz val="9"/>
      <name val="Times New Roman CE"/>
      <family val="0"/>
    </font>
    <font>
      <sz val="10"/>
      <name val="Times New Roman CE"/>
      <family val="1"/>
    </font>
    <font>
      <sz val="14"/>
      <name val="Times New Roman CE"/>
      <family val="1"/>
    </font>
    <font>
      <b/>
      <sz val="12"/>
      <name val="Times New Roman CE"/>
      <family val="1"/>
    </font>
    <font>
      <b/>
      <sz val="12"/>
      <name val="Arial"/>
      <family val="2"/>
    </font>
    <font>
      <b/>
      <sz val="14"/>
      <name val="Times New Roman CE"/>
      <family val="0"/>
    </font>
    <font>
      <b/>
      <sz val="18"/>
      <name val="Arial"/>
      <family val="2"/>
    </font>
    <font>
      <sz val="18"/>
      <name val="Arial"/>
      <family val="2"/>
    </font>
    <font>
      <sz val="8"/>
      <name val="Arial"/>
      <family val="0"/>
    </font>
    <font>
      <b/>
      <sz val="11"/>
      <name val="Times New Roman CE"/>
      <family val="1"/>
    </font>
    <font>
      <b/>
      <sz val="10"/>
      <name val="Times New Roman CE"/>
      <family val="0"/>
    </font>
    <font>
      <b/>
      <sz val="11"/>
      <name val="Arial"/>
      <family val="2"/>
    </font>
    <font>
      <sz val="11"/>
      <name val="Arial"/>
      <family val="0"/>
    </font>
    <font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5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2" fillId="4" borderId="0" applyNumberFormat="0" applyBorder="0" applyAlignment="0" applyProtection="0"/>
    <xf numFmtId="0" fontId="3" fillId="0" borderId="0" applyNumberFormat="0" applyFill="0" applyBorder="0" applyAlignment="0" applyProtection="0"/>
    <xf numFmtId="0" fontId="23" fillId="16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17" borderId="0" applyNumberFormat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18" borderId="5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2" borderId="0" applyNumberFormat="0" applyBorder="0" applyAlignment="0" applyProtection="0"/>
    <xf numFmtId="0" fontId="31" fillId="0" borderId="6" applyNumberFormat="0" applyFill="0" applyAlignment="0" applyProtection="0"/>
    <xf numFmtId="0" fontId="32" fillId="23" borderId="7" applyNumberFormat="0" applyAlignment="0" applyProtection="0"/>
    <xf numFmtId="0" fontId="33" fillId="16" borderId="8" applyNumberFormat="0" applyAlignment="0" applyProtection="0"/>
    <xf numFmtId="0" fontId="34" fillId="3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7" borderId="8" applyNumberFormat="0" applyAlignment="0" applyProtection="0"/>
    <xf numFmtId="0" fontId="36" fillId="0" borderId="9" applyNumberFormat="0" applyFill="0" applyAlignment="0" applyProtection="0"/>
  </cellStyleXfs>
  <cellXfs count="206">
    <xf numFmtId="0" fontId="0" fillId="0" borderId="0" xfId="0" applyAlignment="1">
      <alignment/>
    </xf>
    <xf numFmtId="0" fontId="1" fillId="0" borderId="0" xfId="0" applyFont="1" applyAlignment="1">
      <alignment vertical="justify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180" fontId="1" fillId="0" borderId="0" xfId="0" applyNumberFormat="1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 textRotation="90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vertical="justify"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180" fontId="1" fillId="0" borderId="0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180" fontId="9" fillId="0" borderId="0" xfId="0" applyNumberFormat="1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Fill="1" applyBorder="1" applyAlignment="1">
      <alignment horizontal="center"/>
    </xf>
    <xf numFmtId="0" fontId="10" fillId="0" borderId="12" xfId="0" applyFont="1" applyBorder="1" applyAlignment="1">
      <alignment horizontal="center" textRotation="90"/>
    </xf>
    <xf numFmtId="0" fontId="11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24" borderId="11" xfId="0" applyFont="1" applyFill="1" applyBorder="1" applyAlignment="1">
      <alignment horizontal="center"/>
    </xf>
    <xf numFmtId="2" fontId="9" fillId="24" borderId="11" xfId="0" applyNumberFormat="1" applyFont="1" applyFill="1" applyBorder="1" applyAlignment="1">
      <alignment horizontal="center"/>
    </xf>
    <xf numFmtId="2" fontId="9" fillId="24" borderId="14" xfId="0" applyNumberFormat="1" applyFont="1" applyFill="1" applyBorder="1" applyAlignment="1">
      <alignment horizontal="center"/>
    </xf>
    <xf numFmtId="180" fontId="9" fillId="24" borderId="11" xfId="0" applyNumberFormat="1" applyFont="1" applyFill="1" applyBorder="1" applyAlignment="1">
      <alignment horizontal="center"/>
    </xf>
    <xf numFmtId="0" fontId="9" fillId="24" borderId="10" xfId="0" applyFont="1" applyFill="1" applyBorder="1" applyAlignment="1">
      <alignment horizontal="center"/>
    </xf>
    <xf numFmtId="180" fontId="9" fillId="24" borderId="10" xfId="0" applyNumberFormat="1" applyFont="1" applyFill="1" applyBorder="1" applyAlignment="1">
      <alignment horizontal="center"/>
    </xf>
    <xf numFmtId="180" fontId="9" fillId="24" borderId="15" xfId="0" applyNumberFormat="1" applyFont="1" applyFill="1" applyBorder="1" applyAlignment="1">
      <alignment horizontal="center"/>
    </xf>
    <xf numFmtId="0" fontId="6" fillId="24" borderId="11" xfId="0" applyFont="1" applyFill="1" applyBorder="1" applyAlignment="1">
      <alignment horizontal="center"/>
    </xf>
    <xf numFmtId="0" fontId="6" fillId="24" borderId="14" xfId="0" applyFont="1" applyFill="1" applyBorder="1" applyAlignment="1">
      <alignment horizontal="center"/>
    </xf>
    <xf numFmtId="0" fontId="6" fillId="24" borderId="0" xfId="0" applyFont="1" applyFill="1" applyBorder="1" applyAlignment="1">
      <alignment horizontal="center"/>
    </xf>
    <xf numFmtId="0" fontId="6" fillId="24" borderId="16" xfId="0" applyFont="1" applyFill="1" applyBorder="1" applyAlignment="1">
      <alignment horizontal="center"/>
    </xf>
    <xf numFmtId="185" fontId="9" fillId="24" borderId="17" xfId="0" applyNumberFormat="1" applyFont="1" applyFill="1" applyBorder="1" applyAlignment="1">
      <alignment horizontal="center"/>
    </xf>
    <xf numFmtId="0" fontId="6" fillId="24" borderId="10" xfId="0" applyFont="1" applyFill="1" applyBorder="1" applyAlignment="1">
      <alignment horizontal="center"/>
    </xf>
    <xf numFmtId="0" fontId="6" fillId="24" borderId="18" xfId="0" applyFont="1" applyFill="1" applyBorder="1" applyAlignment="1">
      <alignment horizontal="center"/>
    </xf>
    <xf numFmtId="2" fontId="9" fillId="24" borderId="19" xfId="0" applyNumberFormat="1" applyFont="1" applyFill="1" applyBorder="1" applyAlignment="1">
      <alignment horizontal="center"/>
    </xf>
    <xf numFmtId="0" fontId="9" fillId="24" borderId="11" xfId="0" applyNumberFormat="1" applyFont="1" applyFill="1" applyBorder="1" applyAlignment="1">
      <alignment horizontal="center"/>
    </xf>
    <xf numFmtId="0" fontId="6" fillId="24" borderId="11" xfId="0" applyFont="1" applyFill="1" applyBorder="1" applyAlignment="1">
      <alignment/>
    </xf>
    <xf numFmtId="0" fontId="6" fillId="24" borderId="14" xfId="0" applyFont="1" applyFill="1" applyBorder="1" applyAlignment="1">
      <alignment/>
    </xf>
    <xf numFmtId="0" fontId="6" fillId="24" borderId="10" xfId="0" applyFont="1" applyFill="1" applyBorder="1" applyAlignment="1">
      <alignment/>
    </xf>
    <xf numFmtId="0" fontId="6" fillId="24" borderId="18" xfId="0" applyFont="1" applyFill="1" applyBorder="1" applyAlignment="1">
      <alignment/>
    </xf>
    <xf numFmtId="0" fontId="9" fillId="3" borderId="20" xfId="0" applyFont="1" applyFill="1" applyBorder="1" applyAlignment="1">
      <alignment horizontal="center"/>
    </xf>
    <xf numFmtId="0" fontId="9" fillId="3" borderId="21" xfId="0" applyFont="1" applyFill="1" applyBorder="1" applyAlignment="1">
      <alignment horizontal="center"/>
    </xf>
    <xf numFmtId="183" fontId="9" fillId="24" borderId="10" xfId="0" applyNumberFormat="1" applyFont="1" applyFill="1" applyBorder="1" applyAlignment="1">
      <alignment horizontal="center"/>
    </xf>
    <xf numFmtId="0" fontId="9" fillId="24" borderId="10" xfId="0" applyNumberFormat="1" applyFont="1" applyFill="1" applyBorder="1" applyAlignment="1">
      <alignment horizontal="center"/>
    </xf>
    <xf numFmtId="2" fontId="9" fillId="24" borderId="10" xfId="0" applyNumberFormat="1" applyFont="1" applyFill="1" applyBorder="1" applyAlignment="1" applyProtection="1">
      <alignment horizontal="center"/>
      <protection/>
    </xf>
    <xf numFmtId="2" fontId="9" fillId="24" borderId="19" xfId="0" applyNumberFormat="1" applyFont="1" applyFill="1" applyBorder="1" applyAlignment="1">
      <alignment/>
    </xf>
    <xf numFmtId="2" fontId="9" fillId="24" borderId="17" xfId="0" applyNumberFormat="1" applyFont="1" applyFill="1" applyBorder="1" applyAlignment="1">
      <alignment horizontal="center"/>
    </xf>
    <xf numFmtId="0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 wrapText="1"/>
    </xf>
    <xf numFmtId="0" fontId="15" fillId="0" borderId="22" xfId="0" applyFont="1" applyBorder="1" applyAlignment="1">
      <alignment horizontal="center" vertical="justify"/>
    </xf>
    <xf numFmtId="0" fontId="15" fillId="0" borderId="12" xfId="0" applyFont="1" applyBorder="1" applyAlignment="1">
      <alignment horizontal="center" textRotation="90"/>
    </xf>
    <xf numFmtId="0" fontId="15" fillId="0" borderId="23" xfId="0" applyFont="1" applyBorder="1" applyAlignment="1">
      <alignment horizontal="center" textRotation="90"/>
    </xf>
    <xf numFmtId="0" fontId="15" fillId="17" borderId="24" xfId="0" applyFont="1" applyFill="1" applyBorder="1" applyAlignment="1">
      <alignment horizontal="center" textRotation="90"/>
    </xf>
    <xf numFmtId="0" fontId="15" fillId="0" borderId="13" xfId="0" applyFont="1" applyFill="1" applyBorder="1" applyAlignment="1">
      <alignment horizontal="center" textRotation="90"/>
    </xf>
    <xf numFmtId="0" fontId="15" fillId="0" borderId="25" xfId="0" applyFont="1" applyBorder="1" applyAlignment="1">
      <alignment horizontal="center" textRotation="90"/>
    </xf>
    <xf numFmtId="0" fontId="15" fillId="17" borderId="26" xfId="0" applyFont="1" applyFill="1" applyBorder="1" applyAlignment="1">
      <alignment horizontal="center" textRotation="90"/>
    </xf>
    <xf numFmtId="0" fontId="15" fillId="25" borderId="27" xfId="0" applyFont="1" applyFill="1" applyBorder="1" applyAlignment="1">
      <alignment horizontal="center" textRotation="90"/>
    </xf>
    <xf numFmtId="2" fontId="15" fillId="0" borderId="28" xfId="0" applyNumberFormat="1" applyFont="1" applyBorder="1" applyAlignment="1">
      <alignment horizontal="center" textRotation="90"/>
    </xf>
    <xf numFmtId="2" fontId="15" fillId="0" borderId="29" xfId="0" applyNumberFormat="1" applyFont="1" applyBorder="1" applyAlignment="1">
      <alignment horizontal="center" textRotation="90"/>
    </xf>
    <xf numFmtId="2" fontId="15" fillId="17" borderId="24" xfId="0" applyNumberFormat="1" applyFont="1" applyFill="1" applyBorder="1" applyAlignment="1">
      <alignment horizontal="center" textRotation="90"/>
    </xf>
    <xf numFmtId="0" fontId="15" fillId="0" borderId="12" xfId="0" applyFont="1" applyBorder="1" applyAlignment="1">
      <alignment horizontal="center" textRotation="90"/>
    </xf>
    <xf numFmtId="0" fontId="15" fillId="17" borderId="12" xfId="0" applyFont="1" applyFill="1" applyBorder="1" applyAlignment="1">
      <alignment horizontal="center" textRotation="90"/>
    </xf>
    <xf numFmtId="0" fontId="15" fillId="0" borderId="13" xfId="0" applyFont="1" applyFill="1" applyBorder="1" applyAlignment="1">
      <alignment horizontal="center" textRotation="90"/>
    </xf>
    <xf numFmtId="0" fontId="15" fillId="0" borderId="13" xfId="0" applyFont="1" applyBorder="1" applyAlignment="1">
      <alignment horizontal="center" textRotation="90"/>
    </xf>
    <xf numFmtId="0" fontId="15" fillId="0" borderId="30" xfId="0" applyFont="1" applyBorder="1" applyAlignment="1">
      <alignment horizontal="center" textRotation="90"/>
    </xf>
    <xf numFmtId="0" fontId="15" fillId="17" borderId="31" xfId="0" applyFont="1" applyFill="1" applyBorder="1" applyAlignment="1">
      <alignment horizontal="center" textRotation="90"/>
    </xf>
    <xf numFmtId="0" fontId="19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ill="1" applyBorder="1" applyAlignment="1">
      <alignment/>
    </xf>
    <xf numFmtId="0" fontId="16" fillId="24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19" fillId="0" borderId="32" xfId="0" applyFont="1" applyBorder="1" applyAlignment="1">
      <alignment/>
    </xf>
    <xf numFmtId="0" fontId="0" fillId="0" borderId="32" xfId="0" applyBorder="1" applyAlignment="1">
      <alignment/>
    </xf>
    <xf numFmtId="0" fontId="9" fillId="0" borderId="32" xfId="0" applyFont="1" applyBorder="1" applyAlignment="1">
      <alignment horizontal="center"/>
    </xf>
    <xf numFmtId="0" fontId="9" fillId="24" borderId="32" xfId="0" applyFont="1" applyFill="1" applyBorder="1" applyAlignment="1">
      <alignment horizontal="center"/>
    </xf>
    <xf numFmtId="183" fontId="9" fillId="24" borderId="32" xfId="0" applyNumberFormat="1" applyFont="1" applyFill="1" applyBorder="1" applyAlignment="1">
      <alignment horizontal="center"/>
    </xf>
    <xf numFmtId="0" fontId="9" fillId="24" borderId="32" xfId="0" applyNumberFormat="1" applyFont="1" applyFill="1" applyBorder="1" applyAlignment="1">
      <alignment horizontal="center"/>
    </xf>
    <xf numFmtId="2" fontId="9" fillId="24" borderId="32" xfId="0" applyNumberFormat="1" applyFont="1" applyFill="1" applyBorder="1" applyAlignment="1" applyProtection="1">
      <alignment horizontal="center"/>
      <protection/>
    </xf>
    <xf numFmtId="0" fontId="9" fillId="0" borderId="33" xfId="0" applyFont="1" applyBorder="1" applyAlignment="1">
      <alignment horizontal="center"/>
    </xf>
    <xf numFmtId="0" fontId="0" fillId="0" borderId="33" xfId="0" applyBorder="1" applyAlignment="1">
      <alignment/>
    </xf>
    <xf numFmtId="0" fontId="0" fillId="0" borderId="33" xfId="0" applyFont="1" applyBorder="1" applyAlignment="1">
      <alignment/>
    </xf>
    <xf numFmtId="0" fontId="9" fillId="0" borderId="34" xfId="0" applyFont="1" applyBorder="1" applyAlignment="1">
      <alignment horizontal="center"/>
    </xf>
    <xf numFmtId="0" fontId="9" fillId="24" borderId="34" xfId="0" applyFont="1" applyFill="1" applyBorder="1" applyAlignment="1">
      <alignment horizontal="center"/>
    </xf>
    <xf numFmtId="0" fontId="6" fillId="24" borderId="33" xfId="0" applyFont="1" applyFill="1" applyBorder="1" applyAlignment="1">
      <alignment horizontal="center"/>
    </xf>
    <xf numFmtId="0" fontId="6" fillId="24" borderId="35" xfId="0" applyFont="1" applyFill="1" applyBorder="1" applyAlignment="1">
      <alignment horizontal="center"/>
    </xf>
    <xf numFmtId="0" fontId="6" fillId="24" borderId="13" xfId="0" applyFont="1" applyFill="1" applyBorder="1" applyAlignment="1">
      <alignment horizontal="center"/>
    </xf>
    <xf numFmtId="2" fontId="9" fillId="24" borderId="34" xfId="0" applyNumberFormat="1" applyFont="1" applyFill="1" applyBorder="1" applyAlignment="1">
      <alignment horizontal="center"/>
    </xf>
    <xf numFmtId="0" fontId="9" fillId="24" borderId="34" xfId="0" applyNumberFormat="1" applyFont="1" applyFill="1" applyBorder="1" applyAlignment="1">
      <alignment horizontal="center"/>
    </xf>
    <xf numFmtId="0" fontId="6" fillId="24" borderId="36" xfId="0" applyFont="1" applyFill="1" applyBorder="1" applyAlignment="1">
      <alignment horizontal="center"/>
    </xf>
    <xf numFmtId="185" fontId="9" fillId="24" borderId="37" xfId="0" applyNumberFormat="1" applyFont="1" applyFill="1" applyBorder="1" applyAlignment="1">
      <alignment horizontal="center"/>
    </xf>
    <xf numFmtId="0" fontId="6" fillId="24" borderId="33" xfId="0" applyFont="1" applyFill="1" applyBorder="1" applyAlignment="1">
      <alignment/>
    </xf>
    <xf numFmtId="0" fontId="6" fillId="24" borderId="35" xfId="0" applyFont="1" applyFill="1" applyBorder="1" applyAlignment="1">
      <alignment/>
    </xf>
    <xf numFmtId="0" fontId="9" fillId="3" borderId="38" xfId="59" applyNumberFormat="1" applyFont="1" applyFill="1" applyBorder="1" applyAlignment="1">
      <alignment horizontal="center"/>
    </xf>
    <xf numFmtId="0" fontId="9" fillId="3" borderId="38" xfId="0" applyNumberFormat="1" applyFont="1" applyFill="1" applyBorder="1" applyAlignment="1">
      <alignment horizontal="center"/>
    </xf>
    <xf numFmtId="0" fontId="9" fillId="0" borderId="39" xfId="0" applyFont="1" applyBorder="1" applyAlignment="1">
      <alignment horizontal="center"/>
    </xf>
    <xf numFmtId="0" fontId="9" fillId="3" borderId="40" xfId="0" applyNumberFormat="1" applyFont="1" applyFill="1" applyBorder="1" applyAlignment="1">
      <alignment horizontal="center"/>
    </xf>
    <xf numFmtId="0" fontId="10" fillId="3" borderId="38" xfId="0" applyNumberFormat="1" applyFont="1" applyFill="1" applyBorder="1" applyAlignment="1">
      <alignment horizontal="center"/>
    </xf>
    <xf numFmtId="0" fontId="0" fillId="0" borderId="39" xfId="0" applyBorder="1" applyAlignment="1">
      <alignment/>
    </xf>
    <xf numFmtId="0" fontId="9" fillId="24" borderId="33" xfId="0" applyFont="1" applyFill="1" applyBorder="1" applyAlignment="1">
      <alignment horizontal="center"/>
    </xf>
    <xf numFmtId="2" fontId="9" fillId="24" borderId="41" xfId="0" applyNumberFormat="1" applyFont="1" applyFill="1" applyBorder="1" applyAlignment="1">
      <alignment horizontal="center"/>
    </xf>
    <xf numFmtId="0" fontId="10" fillId="3" borderId="40" xfId="0" applyNumberFormat="1" applyFont="1" applyFill="1" applyBorder="1" applyAlignment="1">
      <alignment horizontal="center"/>
    </xf>
    <xf numFmtId="2" fontId="9" fillId="24" borderId="10" xfId="0" applyNumberFormat="1" applyFont="1" applyFill="1" applyBorder="1" applyAlignment="1">
      <alignment horizontal="center"/>
    </xf>
    <xf numFmtId="0" fontId="9" fillId="0" borderId="42" xfId="0" applyFont="1" applyBorder="1" applyAlignment="1">
      <alignment vertical="justify" textRotation="90"/>
    </xf>
    <xf numFmtId="0" fontId="0" fillId="0" borderId="30" xfId="0" applyBorder="1" applyAlignment="1">
      <alignment textRotation="90"/>
    </xf>
    <xf numFmtId="0" fontId="15" fillId="0" borderId="42" xfId="0" applyFont="1" applyBorder="1" applyAlignment="1">
      <alignment horizontal="center" textRotation="90"/>
    </xf>
    <xf numFmtId="0" fontId="17" fillId="0" borderId="30" xfId="0" applyFont="1" applyBorder="1" applyAlignment="1">
      <alignment horizontal="center" textRotation="90"/>
    </xf>
    <xf numFmtId="0" fontId="15" fillId="17" borderId="43" xfId="0" applyFont="1" applyFill="1" applyBorder="1" applyAlignment="1">
      <alignment horizontal="center" textRotation="90"/>
    </xf>
    <xf numFmtId="0" fontId="15" fillId="17" borderId="44" xfId="0" applyFont="1" applyFill="1" applyBorder="1" applyAlignment="1">
      <alignment horizontal="center" textRotation="90"/>
    </xf>
    <xf numFmtId="0" fontId="15" fillId="17" borderId="45" xfId="0" applyFont="1" applyFill="1" applyBorder="1" applyAlignment="1">
      <alignment horizontal="center" textRotation="90"/>
    </xf>
    <xf numFmtId="0" fontId="17" fillId="17" borderId="31" xfId="0" applyFont="1" applyFill="1" applyBorder="1" applyAlignment="1">
      <alignment horizontal="center" textRotation="90"/>
    </xf>
    <xf numFmtId="0" fontId="17" fillId="17" borderId="13" xfId="0" applyFont="1" applyFill="1" applyBorder="1" applyAlignment="1">
      <alignment horizontal="center" textRotation="90"/>
    </xf>
    <xf numFmtId="0" fontId="17" fillId="17" borderId="46" xfId="0" applyFont="1" applyFill="1" applyBorder="1" applyAlignment="1">
      <alignment horizontal="center" textRotation="90"/>
    </xf>
    <xf numFmtId="0" fontId="15" fillId="17" borderId="43" xfId="0" applyFont="1" applyFill="1" applyBorder="1" applyAlignment="1">
      <alignment horizontal="center" textRotation="89"/>
    </xf>
    <xf numFmtId="0" fontId="17" fillId="17" borderId="44" xfId="0" applyFont="1" applyFill="1" applyBorder="1" applyAlignment="1">
      <alignment horizontal="center" textRotation="89"/>
    </xf>
    <xf numFmtId="0" fontId="17" fillId="17" borderId="45" xfId="0" applyFont="1" applyFill="1" applyBorder="1" applyAlignment="1">
      <alignment horizontal="center" textRotation="89"/>
    </xf>
    <xf numFmtId="0" fontId="17" fillId="17" borderId="31" xfId="0" applyFont="1" applyFill="1" applyBorder="1" applyAlignment="1">
      <alignment horizontal="center" textRotation="89"/>
    </xf>
    <xf numFmtId="0" fontId="17" fillId="17" borderId="13" xfId="0" applyFont="1" applyFill="1" applyBorder="1" applyAlignment="1">
      <alignment horizontal="center" textRotation="89"/>
    </xf>
    <xf numFmtId="0" fontId="17" fillId="17" borderId="46" xfId="0" applyFont="1" applyFill="1" applyBorder="1" applyAlignment="1">
      <alignment horizontal="center" textRotation="89"/>
    </xf>
    <xf numFmtId="0" fontId="5" fillId="0" borderId="47" xfId="0" applyFont="1" applyBorder="1" applyAlignment="1">
      <alignment horizontal="center" vertical="center"/>
    </xf>
    <xf numFmtId="0" fontId="13" fillId="0" borderId="26" xfId="0" applyFont="1" applyBorder="1" applyAlignment="1">
      <alignment/>
    </xf>
    <xf numFmtId="0" fontId="15" fillId="17" borderId="42" xfId="0" applyFont="1" applyFill="1" applyBorder="1" applyAlignment="1">
      <alignment horizontal="center" textRotation="90" wrapText="1"/>
    </xf>
    <xf numFmtId="0" fontId="17" fillId="17" borderId="30" xfId="0" applyFont="1" applyFill="1" applyBorder="1" applyAlignment="1">
      <alignment horizontal="center" wrapText="1"/>
    </xf>
    <xf numFmtId="0" fontId="15" fillId="17" borderId="42" xfId="0" applyFont="1" applyFill="1" applyBorder="1" applyAlignment="1">
      <alignment horizontal="center" textRotation="90"/>
    </xf>
    <xf numFmtId="0" fontId="17" fillId="17" borderId="30" xfId="0" applyFont="1" applyFill="1" applyBorder="1" applyAlignment="1">
      <alignment horizontal="center" textRotation="90"/>
    </xf>
    <xf numFmtId="0" fontId="15" fillId="26" borderId="42" xfId="0" applyFont="1" applyFill="1" applyBorder="1" applyAlignment="1">
      <alignment horizontal="center" textRotation="90"/>
    </xf>
    <xf numFmtId="0" fontId="17" fillId="26" borderId="30" xfId="0" applyFont="1" applyFill="1" applyBorder="1" applyAlignment="1">
      <alignment horizontal="center" textRotation="90"/>
    </xf>
    <xf numFmtId="0" fontId="15" fillId="3" borderId="42" xfId="0" applyFont="1" applyFill="1" applyBorder="1" applyAlignment="1">
      <alignment horizontal="center" textRotation="90"/>
    </xf>
    <xf numFmtId="0" fontId="17" fillId="3" borderId="30" xfId="0" applyFont="1" applyFill="1" applyBorder="1" applyAlignment="1">
      <alignment horizontal="center" textRotation="90"/>
    </xf>
    <xf numFmtId="0" fontId="15" fillId="0" borderId="44" xfId="0" applyFont="1" applyBorder="1" applyAlignment="1">
      <alignment horizontal="center" vertical="center"/>
    </xf>
    <xf numFmtId="0" fontId="15" fillId="0" borderId="48" xfId="0" applyFont="1" applyBorder="1" applyAlignment="1">
      <alignment horizontal="center" vertical="center"/>
    </xf>
    <xf numFmtId="0" fontId="15" fillId="0" borderId="44" xfId="0" applyFont="1" applyFill="1" applyBorder="1" applyAlignment="1">
      <alignment horizontal="center" vertical="justify"/>
    </xf>
    <xf numFmtId="0" fontId="15" fillId="0" borderId="49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9" fillId="0" borderId="42" xfId="0" applyFont="1" applyBorder="1" applyAlignment="1">
      <alignment horizontal="center" vertical="justify" textRotation="90"/>
    </xf>
    <xf numFmtId="0" fontId="9" fillId="0" borderId="30" xfId="0" applyFont="1" applyBorder="1" applyAlignment="1">
      <alignment horizontal="center" vertical="justify" textRotation="90"/>
    </xf>
    <xf numFmtId="0" fontId="5" fillId="0" borderId="47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15" fillId="0" borderId="30" xfId="0" applyFont="1" applyBorder="1" applyAlignment="1">
      <alignment horizontal="center" textRotation="90"/>
    </xf>
    <xf numFmtId="0" fontId="15" fillId="17" borderId="30" xfId="0" applyFont="1" applyFill="1" applyBorder="1" applyAlignment="1">
      <alignment horizontal="center" textRotation="90"/>
    </xf>
    <xf numFmtId="0" fontId="15" fillId="17" borderId="43" xfId="0" applyFont="1" applyFill="1" applyBorder="1" applyAlignment="1">
      <alignment horizontal="center" textRotation="90"/>
    </xf>
    <xf numFmtId="0" fontId="15" fillId="17" borderId="31" xfId="0" applyFont="1" applyFill="1" applyBorder="1" applyAlignment="1">
      <alignment horizontal="center" textRotation="90"/>
    </xf>
    <xf numFmtId="2" fontId="15" fillId="0" borderId="47" xfId="0" applyNumberFormat="1" applyFont="1" applyFill="1" applyBorder="1" applyAlignment="1">
      <alignment horizontal="center" vertical="center" wrapText="1"/>
    </xf>
    <xf numFmtId="2" fontId="15" fillId="0" borderId="25" xfId="0" applyNumberFormat="1" applyFont="1" applyFill="1" applyBorder="1" applyAlignment="1">
      <alignment horizontal="center" vertical="center" wrapText="1"/>
    </xf>
    <xf numFmtId="2" fontId="15" fillId="0" borderId="26" xfId="0" applyNumberFormat="1" applyFont="1" applyFill="1" applyBorder="1" applyAlignment="1">
      <alignment horizontal="center" vertical="center" wrapText="1"/>
    </xf>
    <xf numFmtId="2" fontId="15" fillId="26" borderId="42" xfId="0" applyNumberFormat="1" applyFont="1" applyFill="1" applyBorder="1" applyAlignment="1">
      <alignment horizontal="center" vertical="justify" textRotation="90"/>
    </xf>
    <xf numFmtId="2" fontId="15" fillId="26" borderId="30" xfId="0" applyNumberFormat="1" applyFont="1" applyFill="1" applyBorder="1" applyAlignment="1">
      <alignment horizontal="center" vertical="justify" textRotation="90"/>
    </xf>
    <xf numFmtId="2" fontId="15" fillId="3" borderId="42" xfId="0" applyNumberFormat="1" applyFont="1" applyFill="1" applyBorder="1" applyAlignment="1">
      <alignment horizontal="center" textRotation="88"/>
    </xf>
    <xf numFmtId="2" fontId="15" fillId="3" borderId="30" xfId="0" applyNumberFormat="1" applyFont="1" applyFill="1" applyBorder="1" applyAlignment="1">
      <alignment horizontal="center" textRotation="88"/>
    </xf>
    <xf numFmtId="0" fontId="15" fillId="0" borderId="47" xfId="0" applyNumberFormat="1" applyFont="1" applyBorder="1" applyAlignment="1">
      <alignment horizontal="center" vertical="center"/>
    </xf>
    <xf numFmtId="0" fontId="15" fillId="0" borderId="25" xfId="0" applyNumberFormat="1" applyFont="1" applyBorder="1" applyAlignment="1">
      <alignment horizontal="center" vertical="center"/>
    </xf>
    <xf numFmtId="0" fontId="15" fillId="0" borderId="26" xfId="0" applyNumberFormat="1" applyFont="1" applyBorder="1" applyAlignment="1">
      <alignment horizontal="center" vertical="center"/>
    </xf>
    <xf numFmtId="0" fontId="15" fillId="26" borderId="50" xfId="0" applyFont="1" applyFill="1" applyBorder="1" applyAlignment="1">
      <alignment horizontal="center" textRotation="90"/>
    </xf>
    <xf numFmtId="0" fontId="17" fillId="26" borderId="32" xfId="0" applyFont="1" applyFill="1" applyBorder="1" applyAlignment="1">
      <alignment textRotation="90"/>
    </xf>
    <xf numFmtId="0" fontId="17" fillId="26" borderId="51" xfId="0" applyFont="1" applyFill="1" applyBorder="1" applyAlignment="1">
      <alignment textRotation="90"/>
    </xf>
    <xf numFmtId="0" fontId="17" fillId="26" borderId="39" xfId="0" applyFont="1" applyFill="1" applyBorder="1" applyAlignment="1">
      <alignment textRotation="90"/>
    </xf>
    <xf numFmtId="0" fontId="17" fillId="26" borderId="33" xfId="0" applyFont="1" applyFill="1" applyBorder="1" applyAlignment="1">
      <alignment textRotation="90"/>
    </xf>
    <xf numFmtId="0" fontId="17" fillId="26" borderId="52" xfId="0" applyFont="1" applyFill="1" applyBorder="1" applyAlignment="1">
      <alignment textRotation="90"/>
    </xf>
    <xf numFmtId="0" fontId="15" fillId="3" borderId="42" xfId="0" applyNumberFormat="1" applyFont="1" applyFill="1" applyBorder="1" applyAlignment="1">
      <alignment horizontal="center" textRotation="90"/>
    </xf>
    <xf numFmtId="0" fontId="17" fillId="3" borderId="30" xfId="0" applyNumberFormat="1" applyFont="1" applyFill="1" applyBorder="1" applyAlignment="1">
      <alignment horizontal="center" textRotation="90"/>
    </xf>
    <xf numFmtId="0" fontId="9" fillId="0" borderId="42" xfId="0" applyFont="1" applyBorder="1" applyAlignment="1">
      <alignment horizontal="center" textRotation="90"/>
    </xf>
    <xf numFmtId="0" fontId="10" fillId="0" borderId="21" xfId="0" applyFont="1" applyBorder="1" applyAlignment="1">
      <alignment horizontal="center" textRotation="90"/>
    </xf>
    <xf numFmtId="0" fontId="15" fillId="0" borderId="47" xfId="0" applyFont="1" applyFill="1" applyBorder="1" applyAlignment="1">
      <alignment horizontal="center" vertical="justify"/>
    </xf>
    <xf numFmtId="0" fontId="17" fillId="0" borderId="25" xfId="0" applyFont="1" applyBorder="1" applyAlignment="1">
      <alignment/>
    </xf>
    <xf numFmtId="0" fontId="17" fillId="0" borderId="26" xfId="0" applyFont="1" applyBorder="1" applyAlignment="1">
      <alignment/>
    </xf>
    <xf numFmtId="0" fontId="15" fillId="0" borderId="47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15" fillId="17" borderId="50" xfId="0" applyFont="1" applyFill="1" applyBorder="1" applyAlignment="1">
      <alignment horizontal="center" textRotation="90"/>
    </xf>
    <xf numFmtId="0" fontId="17" fillId="17" borderId="32" xfId="0" applyFont="1" applyFill="1" applyBorder="1" applyAlignment="1">
      <alignment horizontal="center" textRotation="90"/>
    </xf>
    <xf numFmtId="0" fontId="17" fillId="17" borderId="51" xfId="0" applyFont="1" applyFill="1" applyBorder="1" applyAlignment="1">
      <alignment horizontal="center" textRotation="90"/>
    </xf>
    <xf numFmtId="0" fontId="17" fillId="17" borderId="39" xfId="0" applyFont="1" applyFill="1" applyBorder="1" applyAlignment="1">
      <alignment horizontal="center" textRotation="90"/>
    </xf>
    <xf numFmtId="0" fontId="17" fillId="17" borderId="33" xfId="0" applyFont="1" applyFill="1" applyBorder="1" applyAlignment="1">
      <alignment horizontal="center" textRotation="90"/>
    </xf>
    <xf numFmtId="0" fontId="17" fillId="17" borderId="52" xfId="0" applyFont="1" applyFill="1" applyBorder="1" applyAlignment="1">
      <alignment horizontal="center" textRotation="90"/>
    </xf>
    <xf numFmtId="0" fontId="12" fillId="0" borderId="47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/>
    </xf>
    <xf numFmtId="0" fontId="15" fillId="0" borderId="42" xfId="0" applyFont="1" applyBorder="1" applyAlignment="1">
      <alignment textRotation="90"/>
    </xf>
    <xf numFmtId="0" fontId="17" fillId="0" borderId="30" xfId="0" applyFont="1" applyBorder="1" applyAlignment="1">
      <alignment textRotation="90"/>
    </xf>
    <xf numFmtId="0" fontId="15" fillId="17" borderId="42" xfId="0" applyFont="1" applyFill="1" applyBorder="1" applyAlignment="1">
      <alignment textRotation="90"/>
    </xf>
    <xf numFmtId="0" fontId="18" fillId="17" borderId="30" xfId="0" applyFont="1" applyFill="1" applyBorder="1" applyAlignment="1">
      <alignment textRotation="90"/>
    </xf>
    <xf numFmtId="0" fontId="2" fillId="0" borderId="50" xfId="0" applyFont="1" applyBorder="1" applyAlignment="1">
      <alignment horizontal="center"/>
    </xf>
    <xf numFmtId="0" fontId="2" fillId="0" borderId="53" xfId="0" applyFont="1" applyBorder="1" applyAlignment="1">
      <alignment horizontal="center"/>
    </xf>
    <xf numFmtId="0" fontId="2" fillId="0" borderId="54" xfId="0" applyFont="1" applyBorder="1" applyAlignment="1">
      <alignment horizontal="center"/>
    </xf>
    <xf numFmtId="0" fontId="9" fillId="3" borderId="12" xfId="0" applyFont="1" applyFill="1" applyBorder="1" applyAlignment="1">
      <alignment horizontal="center"/>
    </xf>
    <xf numFmtId="183" fontId="9" fillId="24" borderId="33" xfId="0" applyNumberFormat="1" applyFont="1" applyFill="1" applyBorder="1" applyAlignment="1">
      <alignment horizontal="center"/>
    </xf>
    <xf numFmtId="0" fontId="9" fillId="24" borderId="33" xfId="0" applyNumberFormat="1" applyFont="1" applyFill="1" applyBorder="1" applyAlignment="1">
      <alignment horizontal="center"/>
    </xf>
    <xf numFmtId="2" fontId="9" fillId="24" borderId="33" xfId="0" applyNumberFormat="1" applyFont="1" applyFill="1" applyBorder="1" applyAlignment="1" applyProtection="1">
      <alignment horizontal="center"/>
      <protection/>
    </xf>
    <xf numFmtId="180" fontId="9" fillId="24" borderId="33" xfId="0" applyNumberFormat="1" applyFont="1" applyFill="1" applyBorder="1" applyAlignment="1">
      <alignment horizontal="center"/>
    </xf>
    <xf numFmtId="2" fontId="9" fillId="24" borderId="36" xfId="0" applyNumberFormat="1" applyFont="1" applyFill="1" applyBorder="1" applyAlignment="1">
      <alignment horizontal="center"/>
    </xf>
    <xf numFmtId="0" fontId="9" fillId="3" borderId="30" xfId="0" applyFont="1" applyFill="1" applyBorder="1" applyAlignment="1">
      <alignment horizontal="center"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44"/>
  <sheetViews>
    <sheetView tabSelected="1" zoomScale="75" zoomScaleNormal="75" zoomScalePageLayoutView="0" workbookViewId="0" topLeftCell="A1">
      <selection activeCell="A2" sqref="A2:A3"/>
    </sheetView>
  </sheetViews>
  <sheetFormatPr defaultColWidth="9.140625" defaultRowHeight="12.75"/>
  <cols>
    <col min="1" max="1" width="5.7109375" style="17" customWidth="1"/>
    <col min="2" max="2" width="25.7109375" style="17" customWidth="1"/>
    <col min="3" max="3" width="31.57421875" style="15" customWidth="1"/>
    <col min="4" max="6" width="5.7109375" style="13" customWidth="1"/>
    <col min="7" max="7" width="3.140625" style="9" hidden="1" customWidth="1"/>
    <col min="8" max="8" width="0.2890625" style="9" hidden="1" customWidth="1"/>
    <col min="9" max="10" width="3.140625" style="9" hidden="1" customWidth="1"/>
    <col min="11" max="11" width="5.7109375" style="18" customWidth="1"/>
    <col min="12" max="12" width="3.140625" style="9" hidden="1" customWidth="1"/>
    <col min="13" max="13" width="2.8515625" style="9" hidden="1" customWidth="1"/>
    <col min="14" max="14" width="0.42578125" style="9" hidden="1" customWidth="1"/>
    <col min="15" max="15" width="5.7109375" style="13" customWidth="1"/>
    <col min="16" max="16" width="9.8515625" style="13" bestFit="1" customWidth="1"/>
    <col min="17" max="17" width="5.7109375" style="13" customWidth="1"/>
    <col min="18" max="18" width="9.8515625" style="13" bestFit="1" customWidth="1"/>
    <col min="19" max="19" width="0.13671875" style="9" hidden="1" customWidth="1"/>
    <col min="20" max="20" width="0.2890625" style="9" hidden="1" customWidth="1"/>
    <col min="21" max="21" width="5.421875" style="9" hidden="1" customWidth="1"/>
    <col min="22" max="22" width="0.42578125" style="9" hidden="1" customWidth="1"/>
    <col min="23" max="23" width="6.7109375" style="13" customWidth="1"/>
    <col min="24" max="24" width="6.28125" style="24" customWidth="1"/>
    <col min="25" max="25" width="5.7109375" style="20" customWidth="1"/>
    <col min="26" max="26" width="6.7109375" style="20" customWidth="1"/>
    <col min="27" max="27" width="0.9921875" style="9" hidden="1" customWidth="1"/>
    <col min="28" max="28" width="10.57421875" style="20" bestFit="1" customWidth="1"/>
    <col min="29" max="29" width="5.7109375" style="17" customWidth="1"/>
    <col min="30" max="16384" width="9.140625" style="2" customWidth="1"/>
  </cols>
  <sheetData>
    <row r="1" ht="19.5" customHeight="1" thickBot="1">
      <c r="D1" s="63"/>
    </row>
    <row r="2" spans="1:30" ht="53.25" customHeight="1" thickBot="1">
      <c r="A2" s="118" t="s">
        <v>15</v>
      </c>
      <c r="B2" s="134" t="s">
        <v>9</v>
      </c>
      <c r="C2" s="135"/>
      <c r="D2" s="120" t="s">
        <v>12</v>
      </c>
      <c r="E2" s="138" t="s">
        <v>28</v>
      </c>
      <c r="F2" s="122" t="s">
        <v>30</v>
      </c>
      <c r="G2" s="123"/>
      <c r="H2" s="123"/>
      <c r="I2" s="123"/>
      <c r="J2" s="124"/>
      <c r="K2" s="128" t="s">
        <v>29</v>
      </c>
      <c r="L2" s="129"/>
      <c r="M2" s="129"/>
      <c r="N2" s="130"/>
      <c r="O2" s="136" t="s">
        <v>31</v>
      </c>
      <c r="P2" s="144" t="s">
        <v>0</v>
      </c>
      <c r="Q2" s="144"/>
      <c r="R2" s="145"/>
      <c r="S2" s="146"/>
      <c r="T2" s="146"/>
      <c r="U2" s="146"/>
      <c r="V2" s="146"/>
      <c r="W2" s="147" t="s">
        <v>16</v>
      </c>
      <c r="X2" s="148"/>
      <c r="Y2" s="148"/>
      <c r="Z2" s="149"/>
      <c r="AA2" s="64"/>
      <c r="AB2" s="140" t="s">
        <v>10</v>
      </c>
      <c r="AC2" s="142" t="s">
        <v>11</v>
      </c>
      <c r="AD2" s="8"/>
    </row>
    <row r="3" spans="1:30" ht="185.25" customHeight="1" thickBot="1">
      <c r="A3" s="119"/>
      <c r="B3" s="31" t="s">
        <v>14</v>
      </c>
      <c r="C3" s="34" t="s">
        <v>1</v>
      </c>
      <c r="D3" s="121"/>
      <c r="E3" s="139"/>
      <c r="F3" s="125"/>
      <c r="G3" s="126"/>
      <c r="H3" s="126"/>
      <c r="I3" s="126"/>
      <c r="J3" s="127"/>
      <c r="K3" s="131"/>
      <c r="L3" s="132"/>
      <c r="M3" s="132"/>
      <c r="N3" s="133"/>
      <c r="O3" s="137"/>
      <c r="P3" s="65" t="s">
        <v>4</v>
      </c>
      <c r="Q3" s="66" t="s">
        <v>3</v>
      </c>
      <c r="R3" s="67" t="s">
        <v>22</v>
      </c>
      <c r="S3" s="68"/>
      <c r="T3" s="68"/>
      <c r="U3" s="68"/>
      <c r="V3" s="68"/>
      <c r="W3" s="65" t="s">
        <v>4</v>
      </c>
      <c r="X3" s="69" t="s">
        <v>13</v>
      </c>
      <c r="Y3" s="65" t="s">
        <v>5</v>
      </c>
      <c r="Z3" s="70" t="s">
        <v>22</v>
      </c>
      <c r="AA3" s="71"/>
      <c r="AB3" s="141"/>
      <c r="AC3" s="143"/>
      <c r="AD3" s="7"/>
    </row>
    <row r="4" spans="1:30" ht="21.75" customHeight="1">
      <c r="A4" s="196">
        <v>1</v>
      </c>
      <c r="B4" s="87" t="s">
        <v>84</v>
      </c>
      <c r="C4" s="88" t="s">
        <v>55</v>
      </c>
      <c r="D4" s="89">
        <v>500</v>
      </c>
      <c r="E4" s="89">
        <v>10</v>
      </c>
      <c r="F4" s="90">
        <v>10</v>
      </c>
      <c r="G4" s="90"/>
      <c r="H4" s="90"/>
      <c r="I4" s="90"/>
      <c r="J4" s="90"/>
      <c r="K4" s="90">
        <v>10</v>
      </c>
      <c r="L4" s="90"/>
      <c r="M4" s="90"/>
      <c r="N4" s="90"/>
      <c r="O4" s="90">
        <v>60</v>
      </c>
      <c r="P4" s="91">
        <v>11.05</v>
      </c>
      <c r="Q4" s="92">
        <v>0</v>
      </c>
      <c r="R4" s="93">
        <f aca="true" t="shared" si="0" ref="R4:R21">Q4+P4</f>
        <v>11.05</v>
      </c>
      <c r="S4" s="90"/>
      <c r="T4" s="90"/>
      <c r="U4" s="90"/>
      <c r="V4" s="90"/>
      <c r="W4" s="91">
        <v>9.88</v>
      </c>
      <c r="X4" s="92">
        <v>0</v>
      </c>
      <c r="Y4" s="92">
        <v>0</v>
      </c>
      <c r="Z4" s="93">
        <f aca="true" t="shared" si="1" ref="Z4:Z21">SUM(W4:Y4)</f>
        <v>9.88</v>
      </c>
      <c r="AA4" s="38"/>
      <c r="AB4" s="37">
        <f aca="true" t="shared" si="2" ref="AB4:AB21">D4-Z4-R4+E4+O4+K4+F4</f>
        <v>569.0699999999999</v>
      </c>
      <c r="AC4" s="55" t="s">
        <v>33</v>
      </c>
      <c r="AD4" s="7"/>
    </row>
    <row r="5" spans="1:30" ht="21.75" customHeight="1">
      <c r="A5" s="197">
        <v>2</v>
      </c>
      <c r="B5" s="81" t="s">
        <v>85</v>
      </c>
      <c r="C5" s="82" t="s">
        <v>42</v>
      </c>
      <c r="D5" s="21">
        <v>500</v>
      </c>
      <c r="E5" s="21">
        <v>10</v>
      </c>
      <c r="F5" s="39">
        <v>9</v>
      </c>
      <c r="G5" s="39"/>
      <c r="H5" s="39"/>
      <c r="I5" s="39"/>
      <c r="J5" s="39"/>
      <c r="K5" s="39">
        <v>10</v>
      </c>
      <c r="L5" s="39"/>
      <c r="M5" s="39"/>
      <c r="N5" s="39"/>
      <c r="O5" s="39">
        <v>54</v>
      </c>
      <c r="P5" s="57">
        <v>7.29</v>
      </c>
      <c r="Q5" s="58">
        <v>0</v>
      </c>
      <c r="R5" s="59">
        <f t="shared" si="0"/>
        <v>7.29</v>
      </c>
      <c r="S5" s="39"/>
      <c r="T5" s="39"/>
      <c r="U5" s="39"/>
      <c r="V5" s="39"/>
      <c r="W5" s="57">
        <v>7.78</v>
      </c>
      <c r="X5" s="58">
        <v>0</v>
      </c>
      <c r="Y5" s="58">
        <v>0</v>
      </c>
      <c r="Z5" s="59">
        <f t="shared" si="1"/>
        <v>7.78</v>
      </c>
      <c r="AA5" s="40"/>
      <c r="AB5" s="37">
        <f t="shared" si="2"/>
        <v>567.9300000000001</v>
      </c>
      <c r="AC5" s="55" t="s">
        <v>34</v>
      </c>
      <c r="AD5" s="7"/>
    </row>
    <row r="6" spans="1:30" ht="21.75" customHeight="1">
      <c r="A6" s="197">
        <v>3</v>
      </c>
      <c r="B6" s="82" t="s">
        <v>85</v>
      </c>
      <c r="C6" s="82" t="s">
        <v>48</v>
      </c>
      <c r="D6" s="21">
        <v>500</v>
      </c>
      <c r="E6" s="21">
        <v>9</v>
      </c>
      <c r="F6" s="39">
        <v>9</v>
      </c>
      <c r="G6" s="39"/>
      <c r="H6" s="39"/>
      <c r="I6" s="39"/>
      <c r="J6" s="39"/>
      <c r="K6" s="39">
        <v>10</v>
      </c>
      <c r="L6" s="39"/>
      <c r="M6" s="39"/>
      <c r="N6" s="39"/>
      <c r="O6" s="39">
        <v>60</v>
      </c>
      <c r="P6" s="57">
        <v>5.19</v>
      </c>
      <c r="Q6" s="58">
        <v>10</v>
      </c>
      <c r="R6" s="59">
        <f t="shared" si="0"/>
        <v>15.190000000000001</v>
      </c>
      <c r="S6" s="39"/>
      <c r="T6" s="39"/>
      <c r="U6" s="39"/>
      <c r="V6" s="39"/>
      <c r="W6" s="57">
        <v>6.65</v>
      </c>
      <c r="X6" s="58">
        <v>0</v>
      </c>
      <c r="Y6" s="58">
        <v>0</v>
      </c>
      <c r="Z6" s="59">
        <f t="shared" si="1"/>
        <v>6.65</v>
      </c>
      <c r="AA6" s="40"/>
      <c r="AB6" s="37">
        <f t="shared" si="2"/>
        <v>566.1600000000001</v>
      </c>
      <c r="AC6" s="55" t="s">
        <v>35</v>
      </c>
      <c r="AD6" s="7"/>
    </row>
    <row r="7" spans="1:30" ht="21.75" customHeight="1">
      <c r="A7" s="197">
        <v>4</v>
      </c>
      <c r="B7" s="82" t="s">
        <v>85</v>
      </c>
      <c r="C7" s="82" t="s">
        <v>52</v>
      </c>
      <c r="D7" s="21">
        <v>500</v>
      </c>
      <c r="E7" s="21">
        <v>10</v>
      </c>
      <c r="F7" s="39">
        <v>10</v>
      </c>
      <c r="G7" s="39"/>
      <c r="H7" s="39"/>
      <c r="I7" s="39"/>
      <c r="J7" s="39"/>
      <c r="K7" s="39">
        <v>10</v>
      </c>
      <c r="L7" s="39"/>
      <c r="M7" s="39"/>
      <c r="N7" s="39"/>
      <c r="O7" s="39">
        <v>50</v>
      </c>
      <c r="P7" s="57">
        <v>6.77</v>
      </c>
      <c r="Q7" s="58">
        <v>0</v>
      </c>
      <c r="R7" s="59">
        <f t="shared" si="0"/>
        <v>6.77</v>
      </c>
      <c r="S7" s="39"/>
      <c r="T7" s="39"/>
      <c r="U7" s="39"/>
      <c r="V7" s="39"/>
      <c r="W7" s="57">
        <v>7.68</v>
      </c>
      <c r="X7" s="58">
        <v>0</v>
      </c>
      <c r="Y7" s="58">
        <v>0</v>
      </c>
      <c r="Z7" s="59">
        <f t="shared" si="1"/>
        <v>7.68</v>
      </c>
      <c r="AA7" s="40"/>
      <c r="AB7" s="37">
        <f t="shared" si="2"/>
        <v>565.55</v>
      </c>
      <c r="AC7" s="55" t="s">
        <v>36</v>
      </c>
      <c r="AD7" s="7"/>
    </row>
    <row r="8" spans="1:30" ht="21.75" customHeight="1">
      <c r="A8" s="197">
        <v>5</v>
      </c>
      <c r="B8" s="82" t="s">
        <v>86</v>
      </c>
      <c r="C8" s="82" t="s">
        <v>51</v>
      </c>
      <c r="D8" s="21">
        <v>500</v>
      </c>
      <c r="E8" s="21">
        <v>10</v>
      </c>
      <c r="F8" s="39">
        <v>10</v>
      </c>
      <c r="G8" s="39"/>
      <c r="H8" s="39"/>
      <c r="I8" s="39"/>
      <c r="J8" s="39"/>
      <c r="K8" s="39">
        <v>10</v>
      </c>
      <c r="L8" s="39"/>
      <c r="M8" s="39"/>
      <c r="N8" s="39"/>
      <c r="O8" s="39">
        <v>47</v>
      </c>
      <c r="P8" s="57">
        <v>5.4</v>
      </c>
      <c r="Q8" s="58">
        <v>0</v>
      </c>
      <c r="R8" s="59">
        <f t="shared" si="0"/>
        <v>5.4</v>
      </c>
      <c r="S8" s="39"/>
      <c r="T8" s="39"/>
      <c r="U8" s="39"/>
      <c r="V8" s="39"/>
      <c r="W8" s="57">
        <v>6.63</v>
      </c>
      <c r="X8" s="58">
        <v>0</v>
      </c>
      <c r="Y8" s="58">
        <v>0</v>
      </c>
      <c r="Z8" s="59">
        <f t="shared" si="1"/>
        <v>6.63</v>
      </c>
      <c r="AA8" s="40"/>
      <c r="AB8" s="37">
        <f t="shared" si="2"/>
        <v>564.97</v>
      </c>
      <c r="AC8" s="55" t="s">
        <v>37</v>
      </c>
      <c r="AD8" s="7"/>
    </row>
    <row r="9" spans="1:30" ht="21.75" customHeight="1">
      <c r="A9" s="197">
        <v>6</v>
      </c>
      <c r="B9" s="82" t="s">
        <v>84</v>
      </c>
      <c r="C9" s="82" t="s">
        <v>47</v>
      </c>
      <c r="D9" s="21">
        <v>500</v>
      </c>
      <c r="E9" s="21">
        <v>9</v>
      </c>
      <c r="F9" s="39">
        <v>9</v>
      </c>
      <c r="G9" s="39"/>
      <c r="H9" s="39"/>
      <c r="I9" s="39"/>
      <c r="J9" s="39"/>
      <c r="K9" s="39">
        <v>10</v>
      </c>
      <c r="L9" s="39"/>
      <c r="M9" s="39"/>
      <c r="N9" s="39"/>
      <c r="O9" s="39">
        <v>50</v>
      </c>
      <c r="P9" s="57">
        <v>6.87</v>
      </c>
      <c r="Q9" s="58">
        <v>0</v>
      </c>
      <c r="R9" s="59">
        <f t="shared" si="0"/>
        <v>6.87</v>
      </c>
      <c r="S9" s="39"/>
      <c r="T9" s="39"/>
      <c r="U9" s="39"/>
      <c r="V9" s="39"/>
      <c r="W9" s="57">
        <v>8</v>
      </c>
      <c r="X9" s="58">
        <v>0</v>
      </c>
      <c r="Y9" s="58">
        <v>0</v>
      </c>
      <c r="Z9" s="59">
        <f t="shared" si="1"/>
        <v>8</v>
      </c>
      <c r="AA9" s="40"/>
      <c r="AB9" s="37">
        <f t="shared" si="2"/>
        <v>563.13</v>
      </c>
      <c r="AC9" s="55" t="s">
        <v>38</v>
      </c>
      <c r="AD9" s="7"/>
    </row>
    <row r="10" spans="1:30" ht="21.75" customHeight="1">
      <c r="A10" s="197">
        <v>7</v>
      </c>
      <c r="B10" s="82" t="s">
        <v>87</v>
      </c>
      <c r="C10" s="82" t="s">
        <v>53</v>
      </c>
      <c r="D10" s="21">
        <v>500</v>
      </c>
      <c r="E10" s="21">
        <v>9</v>
      </c>
      <c r="F10" s="39">
        <v>9</v>
      </c>
      <c r="G10" s="39"/>
      <c r="H10" s="39"/>
      <c r="I10" s="39"/>
      <c r="J10" s="39"/>
      <c r="K10" s="39">
        <v>9</v>
      </c>
      <c r="L10" s="39"/>
      <c r="M10" s="39"/>
      <c r="N10" s="39"/>
      <c r="O10" s="39">
        <v>49</v>
      </c>
      <c r="P10" s="57">
        <v>5.7</v>
      </c>
      <c r="Q10" s="58">
        <v>0</v>
      </c>
      <c r="R10" s="59">
        <f t="shared" si="0"/>
        <v>5.7</v>
      </c>
      <c r="S10" s="39"/>
      <c r="T10" s="39"/>
      <c r="U10" s="39"/>
      <c r="V10" s="39"/>
      <c r="W10" s="57">
        <v>7.34</v>
      </c>
      <c r="X10" s="58">
        <v>0</v>
      </c>
      <c r="Y10" s="58">
        <v>0</v>
      </c>
      <c r="Z10" s="59">
        <f t="shared" si="1"/>
        <v>7.34</v>
      </c>
      <c r="AA10" s="40"/>
      <c r="AB10" s="37">
        <f t="shared" si="2"/>
        <v>562.96</v>
      </c>
      <c r="AC10" s="55" t="s">
        <v>39</v>
      </c>
      <c r="AD10" s="7"/>
    </row>
    <row r="11" spans="1:29" ht="21.75" customHeight="1">
      <c r="A11" s="197">
        <v>8</v>
      </c>
      <c r="B11" s="82" t="s">
        <v>87</v>
      </c>
      <c r="C11" s="82" t="s">
        <v>59</v>
      </c>
      <c r="D11" s="21">
        <v>500</v>
      </c>
      <c r="E11" s="21">
        <v>10</v>
      </c>
      <c r="F11" s="39">
        <v>10</v>
      </c>
      <c r="G11" s="39"/>
      <c r="H11" s="39"/>
      <c r="I11" s="39"/>
      <c r="J11" s="39"/>
      <c r="K11" s="39">
        <v>10</v>
      </c>
      <c r="L11" s="39"/>
      <c r="M11" s="39"/>
      <c r="N11" s="39"/>
      <c r="O11" s="39">
        <v>48</v>
      </c>
      <c r="P11" s="57">
        <v>5.34</v>
      </c>
      <c r="Q11" s="58">
        <v>10</v>
      </c>
      <c r="R11" s="59">
        <f t="shared" si="0"/>
        <v>15.34</v>
      </c>
      <c r="S11" s="39"/>
      <c r="T11" s="39"/>
      <c r="U11" s="39"/>
      <c r="V11" s="39"/>
      <c r="W11" s="57">
        <v>7</v>
      </c>
      <c r="X11" s="58">
        <v>0</v>
      </c>
      <c r="Y11" s="58">
        <v>0</v>
      </c>
      <c r="Z11" s="59">
        <f t="shared" si="1"/>
        <v>7</v>
      </c>
      <c r="AA11" s="40"/>
      <c r="AB11" s="37">
        <f t="shared" si="2"/>
        <v>555.6600000000001</v>
      </c>
      <c r="AC11" s="55" t="s">
        <v>40</v>
      </c>
    </row>
    <row r="12" spans="1:29" ht="21.75" customHeight="1">
      <c r="A12" s="197">
        <v>9</v>
      </c>
      <c r="B12" s="82" t="s">
        <v>88</v>
      </c>
      <c r="C12" s="82" t="s">
        <v>58</v>
      </c>
      <c r="D12" s="21">
        <v>500</v>
      </c>
      <c r="E12" s="21">
        <v>9</v>
      </c>
      <c r="F12" s="39">
        <v>8</v>
      </c>
      <c r="G12" s="39"/>
      <c r="H12" s="39"/>
      <c r="I12" s="39"/>
      <c r="J12" s="39"/>
      <c r="K12" s="39">
        <v>9</v>
      </c>
      <c r="L12" s="39"/>
      <c r="M12" s="39"/>
      <c r="N12" s="39"/>
      <c r="O12" s="39">
        <v>50</v>
      </c>
      <c r="P12" s="57">
        <v>7.79</v>
      </c>
      <c r="Q12" s="58">
        <v>0</v>
      </c>
      <c r="R12" s="59">
        <f t="shared" si="0"/>
        <v>7.79</v>
      </c>
      <c r="S12" s="39"/>
      <c r="T12" s="39"/>
      <c r="U12" s="39"/>
      <c r="V12" s="39"/>
      <c r="W12" s="57">
        <v>8.22</v>
      </c>
      <c r="X12" s="58">
        <v>5</v>
      </c>
      <c r="Y12" s="58">
        <v>0</v>
      </c>
      <c r="Z12" s="59">
        <f t="shared" si="1"/>
        <v>13.22</v>
      </c>
      <c r="AA12" s="40"/>
      <c r="AB12" s="37">
        <f t="shared" si="2"/>
        <v>554.99</v>
      </c>
      <c r="AC12" s="55" t="s">
        <v>41</v>
      </c>
    </row>
    <row r="13" spans="1:29" ht="21.75" customHeight="1">
      <c r="A13" s="197">
        <v>10</v>
      </c>
      <c r="B13" s="82" t="s">
        <v>84</v>
      </c>
      <c r="C13" s="82" t="s">
        <v>43</v>
      </c>
      <c r="D13" s="21">
        <v>500</v>
      </c>
      <c r="E13" s="21">
        <v>10</v>
      </c>
      <c r="F13" s="39">
        <v>10</v>
      </c>
      <c r="G13" s="39"/>
      <c r="H13" s="39"/>
      <c r="I13" s="39"/>
      <c r="J13" s="39"/>
      <c r="K13" s="39">
        <v>10</v>
      </c>
      <c r="L13" s="39"/>
      <c r="M13" s="39"/>
      <c r="N13" s="39"/>
      <c r="O13" s="39">
        <v>39</v>
      </c>
      <c r="P13" s="57">
        <v>5.84</v>
      </c>
      <c r="Q13" s="58">
        <v>0</v>
      </c>
      <c r="R13" s="59">
        <f t="shared" si="0"/>
        <v>5.84</v>
      </c>
      <c r="S13" s="39"/>
      <c r="T13" s="39"/>
      <c r="U13" s="39"/>
      <c r="V13" s="39"/>
      <c r="W13" s="57">
        <v>8.41</v>
      </c>
      <c r="X13" s="58">
        <v>0</v>
      </c>
      <c r="Y13" s="58">
        <v>0</v>
      </c>
      <c r="Z13" s="59">
        <f t="shared" si="1"/>
        <v>8.41</v>
      </c>
      <c r="AA13" s="40"/>
      <c r="AB13" s="37">
        <f t="shared" si="2"/>
        <v>554.75</v>
      </c>
      <c r="AC13" s="55" t="s">
        <v>61</v>
      </c>
    </row>
    <row r="14" spans="1:29" ht="21.75" customHeight="1">
      <c r="A14" s="197">
        <v>11</v>
      </c>
      <c r="B14" s="82" t="s">
        <v>86</v>
      </c>
      <c r="C14" s="82" t="s">
        <v>60</v>
      </c>
      <c r="D14" s="21">
        <v>500</v>
      </c>
      <c r="E14" s="21">
        <v>9</v>
      </c>
      <c r="F14" s="39">
        <v>10</v>
      </c>
      <c r="G14" s="39"/>
      <c r="H14" s="39"/>
      <c r="I14" s="39"/>
      <c r="J14" s="39"/>
      <c r="K14" s="39">
        <v>7</v>
      </c>
      <c r="L14" s="39"/>
      <c r="M14" s="39"/>
      <c r="N14" s="39"/>
      <c r="O14" s="39">
        <v>41</v>
      </c>
      <c r="P14" s="57">
        <v>6.06</v>
      </c>
      <c r="Q14" s="58">
        <v>0</v>
      </c>
      <c r="R14" s="59">
        <f t="shared" si="0"/>
        <v>6.06</v>
      </c>
      <c r="S14" s="39"/>
      <c r="T14" s="39"/>
      <c r="U14" s="39"/>
      <c r="V14" s="39"/>
      <c r="W14" s="57">
        <v>7.59</v>
      </c>
      <c r="X14" s="58">
        <v>0</v>
      </c>
      <c r="Y14" s="58">
        <v>0</v>
      </c>
      <c r="Z14" s="59">
        <f t="shared" si="1"/>
        <v>7.59</v>
      </c>
      <c r="AA14" s="40"/>
      <c r="AB14" s="37">
        <f t="shared" si="2"/>
        <v>553.35</v>
      </c>
      <c r="AC14" s="55" t="s">
        <v>62</v>
      </c>
    </row>
    <row r="15" spans="1:29" ht="21.75" customHeight="1">
      <c r="A15" s="197">
        <v>12</v>
      </c>
      <c r="B15" s="82" t="s">
        <v>89</v>
      </c>
      <c r="C15" s="82" t="s">
        <v>50</v>
      </c>
      <c r="D15" s="21">
        <v>500</v>
      </c>
      <c r="E15" s="21">
        <v>9</v>
      </c>
      <c r="F15" s="39">
        <v>8</v>
      </c>
      <c r="G15" s="39"/>
      <c r="H15" s="39"/>
      <c r="I15" s="39"/>
      <c r="J15" s="39"/>
      <c r="K15" s="39">
        <v>8</v>
      </c>
      <c r="L15" s="39"/>
      <c r="M15" s="39"/>
      <c r="N15" s="39"/>
      <c r="O15" s="39">
        <v>47</v>
      </c>
      <c r="P15" s="57">
        <v>4.65</v>
      </c>
      <c r="Q15" s="58">
        <v>10</v>
      </c>
      <c r="R15" s="59">
        <f t="shared" si="0"/>
        <v>14.65</v>
      </c>
      <c r="S15" s="39"/>
      <c r="T15" s="39"/>
      <c r="U15" s="39"/>
      <c r="V15" s="39"/>
      <c r="W15" s="57">
        <v>6.9</v>
      </c>
      <c r="X15" s="58">
        <v>0</v>
      </c>
      <c r="Y15" s="58">
        <v>0</v>
      </c>
      <c r="Z15" s="59">
        <f t="shared" si="1"/>
        <v>6.9</v>
      </c>
      <c r="AA15" s="40"/>
      <c r="AB15" s="37">
        <f t="shared" si="2"/>
        <v>550.45</v>
      </c>
      <c r="AC15" s="55" t="s">
        <v>63</v>
      </c>
    </row>
    <row r="16" spans="1:29" ht="21.75" customHeight="1">
      <c r="A16" s="197">
        <v>13</v>
      </c>
      <c r="B16" s="82" t="s">
        <v>87</v>
      </c>
      <c r="C16" s="82" t="s">
        <v>46</v>
      </c>
      <c r="D16" s="21">
        <v>500</v>
      </c>
      <c r="E16" s="21">
        <v>10</v>
      </c>
      <c r="F16" s="39">
        <v>10</v>
      </c>
      <c r="G16" s="39"/>
      <c r="H16" s="39"/>
      <c r="I16" s="39"/>
      <c r="J16" s="39"/>
      <c r="K16" s="39">
        <v>10</v>
      </c>
      <c r="L16" s="39"/>
      <c r="M16" s="39"/>
      <c r="N16" s="39"/>
      <c r="O16" s="39">
        <v>32</v>
      </c>
      <c r="P16" s="57">
        <v>4.84</v>
      </c>
      <c r="Q16" s="58">
        <v>0</v>
      </c>
      <c r="R16" s="59">
        <f t="shared" si="0"/>
        <v>4.84</v>
      </c>
      <c r="S16" s="39"/>
      <c r="T16" s="39"/>
      <c r="U16" s="39"/>
      <c r="V16" s="39"/>
      <c r="W16" s="57">
        <v>6.91</v>
      </c>
      <c r="X16" s="58">
        <v>0</v>
      </c>
      <c r="Y16" s="58">
        <v>0</v>
      </c>
      <c r="Z16" s="59">
        <f t="shared" si="1"/>
        <v>6.91</v>
      </c>
      <c r="AA16" s="40"/>
      <c r="AB16" s="37">
        <f t="shared" si="2"/>
        <v>550.25</v>
      </c>
      <c r="AC16" s="55" t="s">
        <v>64</v>
      </c>
    </row>
    <row r="17" spans="1:29" ht="21.75" customHeight="1">
      <c r="A17" s="197">
        <v>14</v>
      </c>
      <c r="B17" s="82" t="s">
        <v>89</v>
      </c>
      <c r="C17" s="82" t="s">
        <v>54</v>
      </c>
      <c r="D17" s="21">
        <v>500</v>
      </c>
      <c r="E17" s="21">
        <v>8</v>
      </c>
      <c r="F17" s="39">
        <v>7</v>
      </c>
      <c r="G17" s="39"/>
      <c r="H17" s="39"/>
      <c r="I17" s="39"/>
      <c r="J17" s="39"/>
      <c r="K17" s="39">
        <v>9</v>
      </c>
      <c r="L17" s="39"/>
      <c r="M17" s="39"/>
      <c r="N17" s="39"/>
      <c r="O17" s="39">
        <v>49</v>
      </c>
      <c r="P17" s="57">
        <v>8.3</v>
      </c>
      <c r="Q17" s="58">
        <v>10</v>
      </c>
      <c r="R17" s="59">
        <f t="shared" si="0"/>
        <v>18.3</v>
      </c>
      <c r="S17" s="39"/>
      <c r="T17" s="39"/>
      <c r="U17" s="39"/>
      <c r="V17" s="39"/>
      <c r="W17" s="57">
        <v>7.12</v>
      </c>
      <c r="X17" s="58">
        <v>0</v>
      </c>
      <c r="Y17" s="58">
        <v>0</v>
      </c>
      <c r="Z17" s="59">
        <f t="shared" si="1"/>
        <v>7.12</v>
      </c>
      <c r="AA17" s="40"/>
      <c r="AB17" s="37">
        <f t="shared" si="2"/>
        <v>547.5799999999999</v>
      </c>
      <c r="AC17" s="55" t="s">
        <v>65</v>
      </c>
    </row>
    <row r="18" spans="1:29" ht="21.75" customHeight="1">
      <c r="A18" s="197">
        <v>15</v>
      </c>
      <c r="B18" s="82" t="s">
        <v>88</v>
      </c>
      <c r="C18" s="82" t="s">
        <v>44</v>
      </c>
      <c r="D18" s="21">
        <v>500</v>
      </c>
      <c r="E18" s="21">
        <v>9</v>
      </c>
      <c r="F18" s="39">
        <v>6</v>
      </c>
      <c r="G18" s="39"/>
      <c r="H18" s="39"/>
      <c r="I18" s="39"/>
      <c r="J18" s="39"/>
      <c r="K18" s="39">
        <v>10</v>
      </c>
      <c r="L18" s="39"/>
      <c r="M18" s="39"/>
      <c r="N18" s="39"/>
      <c r="O18" s="39">
        <v>37</v>
      </c>
      <c r="P18" s="57">
        <v>11.57</v>
      </c>
      <c r="Q18" s="58">
        <v>0</v>
      </c>
      <c r="R18" s="59">
        <f t="shared" si="0"/>
        <v>11.57</v>
      </c>
      <c r="S18" s="39"/>
      <c r="T18" s="39"/>
      <c r="U18" s="39"/>
      <c r="V18" s="39"/>
      <c r="W18" s="57">
        <v>9.41</v>
      </c>
      <c r="X18" s="58">
        <v>0</v>
      </c>
      <c r="Y18" s="58">
        <v>0</v>
      </c>
      <c r="Z18" s="59">
        <f t="shared" si="1"/>
        <v>9.41</v>
      </c>
      <c r="AA18" s="40"/>
      <c r="AB18" s="37">
        <f t="shared" si="2"/>
        <v>541.02</v>
      </c>
      <c r="AC18" s="55" t="s">
        <v>66</v>
      </c>
    </row>
    <row r="19" spans="1:29" ht="21.75" customHeight="1">
      <c r="A19" s="197">
        <v>16</v>
      </c>
      <c r="B19" s="82" t="s">
        <v>89</v>
      </c>
      <c r="C19" s="82" t="s">
        <v>56</v>
      </c>
      <c r="D19" s="21">
        <v>500</v>
      </c>
      <c r="E19" s="21">
        <v>7</v>
      </c>
      <c r="F19" s="39">
        <v>6</v>
      </c>
      <c r="G19" s="39"/>
      <c r="H19" s="39"/>
      <c r="I19" s="39"/>
      <c r="J19" s="39"/>
      <c r="K19" s="39">
        <v>9</v>
      </c>
      <c r="L19" s="39"/>
      <c r="M19" s="39"/>
      <c r="N19" s="39"/>
      <c r="O19" s="39">
        <v>41</v>
      </c>
      <c r="P19" s="57">
        <v>7.47</v>
      </c>
      <c r="Q19" s="58">
        <v>10</v>
      </c>
      <c r="R19" s="59">
        <f t="shared" si="0"/>
        <v>17.47</v>
      </c>
      <c r="S19" s="39"/>
      <c r="T19" s="39"/>
      <c r="U19" s="39"/>
      <c r="V19" s="39"/>
      <c r="W19" s="57">
        <v>8.15</v>
      </c>
      <c r="X19" s="58">
        <v>0</v>
      </c>
      <c r="Y19" s="58">
        <v>0</v>
      </c>
      <c r="Z19" s="59">
        <f t="shared" si="1"/>
        <v>8.15</v>
      </c>
      <c r="AA19" s="40"/>
      <c r="AB19" s="37">
        <f t="shared" si="2"/>
        <v>537.38</v>
      </c>
      <c r="AC19" s="55" t="s">
        <v>67</v>
      </c>
    </row>
    <row r="20" spans="1:29" ht="21.75" customHeight="1" thickBot="1">
      <c r="A20" s="198">
        <v>17</v>
      </c>
      <c r="B20" s="82" t="s">
        <v>88</v>
      </c>
      <c r="C20" s="82" t="s">
        <v>49</v>
      </c>
      <c r="D20" s="21">
        <v>500</v>
      </c>
      <c r="E20" s="21">
        <v>7</v>
      </c>
      <c r="F20" s="39">
        <v>10</v>
      </c>
      <c r="G20" s="39"/>
      <c r="H20" s="39"/>
      <c r="I20" s="39"/>
      <c r="J20" s="39"/>
      <c r="K20" s="39">
        <v>7</v>
      </c>
      <c r="L20" s="39"/>
      <c r="M20" s="39"/>
      <c r="N20" s="39"/>
      <c r="O20" s="39">
        <v>44</v>
      </c>
      <c r="P20" s="57">
        <v>13.03</v>
      </c>
      <c r="Q20" s="58">
        <v>12</v>
      </c>
      <c r="R20" s="59">
        <f t="shared" si="0"/>
        <v>25.03</v>
      </c>
      <c r="S20" s="39"/>
      <c r="T20" s="39"/>
      <c r="U20" s="39"/>
      <c r="V20" s="39"/>
      <c r="W20" s="57">
        <v>7.54</v>
      </c>
      <c r="X20" s="58">
        <v>0</v>
      </c>
      <c r="Y20" s="58">
        <v>0</v>
      </c>
      <c r="Z20" s="59">
        <f t="shared" si="1"/>
        <v>7.54</v>
      </c>
      <c r="AA20" s="41"/>
      <c r="AB20" s="37">
        <f t="shared" si="2"/>
        <v>535.43</v>
      </c>
      <c r="AC20" s="56" t="s">
        <v>68</v>
      </c>
    </row>
    <row r="21" spans="1:29" ht="21.75" customHeight="1" thickBot="1">
      <c r="A21" s="197">
        <v>18</v>
      </c>
      <c r="B21" s="82" t="s">
        <v>86</v>
      </c>
      <c r="C21" s="82" t="s">
        <v>57</v>
      </c>
      <c r="D21" s="21">
        <v>500</v>
      </c>
      <c r="E21" s="21">
        <v>9</v>
      </c>
      <c r="F21" s="39">
        <v>10</v>
      </c>
      <c r="G21" s="39"/>
      <c r="H21" s="39"/>
      <c r="I21" s="39"/>
      <c r="J21" s="39"/>
      <c r="K21" s="39">
        <v>9</v>
      </c>
      <c r="L21" s="39"/>
      <c r="M21" s="39"/>
      <c r="N21" s="39"/>
      <c r="O21" s="39">
        <v>35</v>
      </c>
      <c r="P21" s="57">
        <v>5.07</v>
      </c>
      <c r="Q21" s="58">
        <v>10</v>
      </c>
      <c r="R21" s="59">
        <f t="shared" si="0"/>
        <v>15.07</v>
      </c>
      <c r="S21" s="39"/>
      <c r="T21" s="39"/>
      <c r="U21" s="39"/>
      <c r="V21" s="39"/>
      <c r="W21" s="57">
        <v>8.56</v>
      </c>
      <c r="X21" s="58">
        <v>5</v>
      </c>
      <c r="Y21" s="58">
        <v>0</v>
      </c>
      <c r="Z21" s="59">
        <f t="shared" si="1"/>
        <v>13.56</v>
      </c>
      <c r="AA21" s="40"/>
      <c r="AB21" s="37">
        <f t="shared" si="2"/>
        <v>534.37</v>
      </c>
      <c r="AC21" s="199" t="s">
        <v>69</v>
      </c>
    </row>
    <row r="22" spans="1:29" ht="21.75" customHeight="1">
      <c r="A22" s="197">
        <v>19</v>
      </c>
      <c r="B22" s="82"/>
      <c r="C22" s="82"/>
      <c r="D22" s="21"/>
      <c r="E22" s="21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57"/>
      <c r="Q22" s="58"/>
      <c r="R22" s="59"/>
      <c r="S22" s="39"/>
      <c r="T22" s="39"/>
      <c r="U22" s="39"/>
      <c r="V22" s="39"/>
      <c r="W22" s="57"/>
      <c r="X22" s="58"/>
      <c r="Y22" s="58"/>
      <c r="Z22" s="59"/>
      <c r="AA22" s="38"/>
      <c r="AB22" s="37"/>
      <c r="AC22" s="55"/>
    </row>
    <row r="23" spans="1:29" ht="21.75" customHeight="1">
      <c r="A23" s="197">
        <v>20</v>
      </c>
      <c r="B23" s="82"/>
      <c r="C23" s="84"/>
      <c r="D23" s="21"/>
      <c r="E23" s="21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57"/>
      <c r="Q23" s="58"/>
      <c r="R23" s="59"/>
      <c r="S23" s="39"/>
      <c r="T23" s="39"/>
      <c r="U23" s="39"/>
      <c r="V23" s="39"/>
      <c r="W23" s="57"/>
      <c r="X23" s="58"/>
      <c r="Y23" s="58"/>
      <c r="Z23" s="59"/>
      <c r="AA23" s="40"/>
      <c r="AB23" s="37"/>
      <c r="AC23" s="55"/>
    </row>
    <row r="24" spans="1:30" ht="21.75" customHeight="1" thickBot="1">
      <c r="A24" s="110"/>
      <c r="B24" s="95"/>
      <c r="C24" s="95"/>
      <c r="D24" s="94"/>
      <c r="E24" s="94"/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200"/>
      <c r="Q24" s="201"/>
      <c r="R24" s="202"/>
      <c r="S24" s="114"/>
      <c r="T24" s="114"/>
      <c r="U24" s="114"/>
      <c r="V24" s="114"/>
      <c r="W24" s="200"/>
      <c r="X24" s="201"/>
      <c r="Y24" s="201"/>
      <c r="Z24" s="202"/>
      <c r="AA24" s="203"/>
      <c r="AB24" s="204"/>
      <c r="AC24" s="205"/>
      <c r="AD24" s="7"/>
    </row>
    <row r="25" spans="1:29" ht="21.7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</row>
    <row r="26" spans="1:29" ht="21.7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</row>
    <row r="27" spans="1:29" ht="21.7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</row>
    <row r="28" spans="1:29" ht="21.7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</row>
    <row r="29" spans="1:29" ht="21.7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</row>
    <row r="30" spans="1:29" ht="21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</row>
    <row r="31" spans="1:29" ht="21.7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</row>
    <row r="32" spans="1:29" ht="21.7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</row>
    <row r="33" spans="1:29" ht="21.7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</row>
    <row r="34" spans="1:29" ht="21.7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</row>
    <row r="35" spans="1:29" ht="21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</row>
    <row r="36" spans="1:29" ht="21.7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</row>
    <row r="37" spans="1:29" ht="21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</row>
    <row r="38" spans="1:28" ht="21.75" customHeight="1">
      <c r="A38" s="14"/>
      <c r="B38" s="14"/>
      <c r="C38" s="16"/>
      <c r="D38" s="14"/>
      <c r="E38" s="14"/>
      <c r="F38" s="14"/>
      <c r="G38" s="10"/>
      <c r="H38" s="10"/>
      <c r="I38" s="10"/>
      <c r="J38" s="10"/>
      <c r="K38" s="19"/>
      <c r="L38" s="10"/>
      <c r="M38" s="10"/>
      <c r="N38" s="10"/>
      <c r="O38" s="14"/>
      <c r="P38" s="14"/>
      <c r="Q38" s="14"/>
      <c r="R38" s="14"/>
      <c r="S38" s="10"/>
      <c r="T38" s="10"/>
      <c r="U38" s="10"/>
      <c r="V38" s="10"/>
      <c r="W38" s="14"/>
      <c r="X38" s="25"/>
      <c r="Y38" s="22"/>
      <c r="Z38" s="22"/>
      <c r="AA38" s="12"/>
      <c r="AB38" s="23"/>
    </row>
    <row r="39" spans="1:28" ht="21.75" customHeight="1">
      <c r="A39" s="14"/>
      <c r="B39" s="14"/>
      <c r="C39" s="16"/>
      <c r="D39" s="14"/>
      <c r="E39" s="14"/>
      <c r="F39" s="14"/>
      <c r="G39" s="10"/>
      <c r="H39" s="10"/>
      <c r="I39" s="10"/>
      <c r="J39" s="10"/>
      <c r="K39" s="19"/>
      <c r="L39" s="10"/>
      <c r="M39" s="10"/>
      <c r="N39" s="10"/>
      <c r="O39" s="14"/>
      <c r="P39" s="14"/>
      <c r="Q39" s="14"/>
      <c r="R39" s="14"/>
      <c r="S39" s="10"/>
      <c r="T39" s="10"/>
      <c r="U39" s="10"/>
      <c r="V39" s="10"/>
      <c r="W39" s="14"/>
      <c r="X39" s="25"/>
      <c r="Y39" s="22"/>
      <c r="Z39" s="22"/>
      <c r="AA39" s="12"/>
      <c r="AB39" s="23"/>
    </row>
    <row r="40" spans="1:28" ht="21.75" customHeight="1">
      <c r="A40" s="14"/>
      <c r="B40" s="14"/>
      <c r="C40" s="16"/>
      <c r="D40" s="14"/>
      <c r="E40" s="14"/>
      <c r="F40" s="14"/>
      <c r="G40" s="10"/>
      <c r="H40" s="10"/>
      <c r="I40" s="10"/>
      <c r="J40" s="10"/>
      <c r="K40" s="19"/>
      <c r="L40" s="10"/>
      <c r="M40" s="10"/>
      <c r="N40" s="10"/>
      <c r="O40" s="14"/>
      <c r="P40" s="14"/>
      <c r="Q40" s="14"/>
      <c r="R40" s="14"/>
      <c r="S40" s="10"/>
      <c r="T40" s="10"/>
      <c r="U40" s="10"/>
      <c r="V40" s="10"/>
      <c r="W40" s="14"/>
      <c r="X40" s="25"/>
      <c r="Y40" s="22"/>
      <c r="Z40" s="22"/>
      <c r="AA40" s="12"/>
      <c r="AB40" s="23"/>
    </row>
    <row r="41" spans="1:28" ht="21.75" customHeight="1">
      <c r="A41" s="14"/>
      <c r="B41" s="14"/>
      <c r="C41" s="16"/>
      <c r="D41" s="14"/>
      <c r="E41" s="14"/>
      <c r="F41" s="14"/>
      <c r="G41" s="10"/>
      <c r="H41" s="10"/>
      <c r="I41" s="10"/>
      <c r="J41" s="10"/>
      <c r="K41" s="19"/>
      <c r="L41" s="10"/>
      <c r="M41" s="10"/>
      <c r="N41" s="10"/>
      <c r="O41" s="14"/>
      <c r="P41" s="14"/>
      <c r="Q41" s="14"/>
      <c r="R41" s="14"/>
      <c r="S41" s="10"/>
      <c r="T41" s="10"/>
      <c r="U41" s="10"/>
      <c r="V41" s="10"/>
      <c r="W41" s="14"/>
      <c r="X41" s="25"/>
      <c r="Y41" s="22"/>
      <c r="Z41" s="22"/>
      <c r="AA41" s="12"/>
      <c r="AB41" s="23"/>
    </row>
    <row r="42" spans="1:28" ht="21.75" customHeight="1">
      <c r="A42" s="14"/>
      <c r="B42" s="14"/>
      <c r="C42" s="16"/>
      <c r="D42" s="14"/>
      <c r="E42" s="14"/>
      <c r="F42" s="14"/>
      <c r="G42" s="10"/>
      <c r="H42" s="10"/>
      <c r="I42" s="10"/>
      <c r="J42" s="10"/>
      <c r="K42" s="19"/>
      <c r="L42" s="10"/>
      <c r="M42" s="10"/>
      <c r="N42" s="10"/>
      <c r="O42" s="14"/>
      <c r="P42" s="14"/>
      <c r="Q42" s="14"/>
      <c r="R42" s="14"/>
      <c r="S42" s="10"/>
      <c r="T42" s="10"/>
      <c r="U42" s="10"/>
      <c r="V42" s="10"/>
      <c r="W42" s="14"/>
      <c r="X42" s="25"/>
      <c r="Y42" s="22"/>
      <c r="Z42" s="22"/>
      <c r="AA42" s="12"/>
      <c r="AB42" s="23"/>
    </row>
    <row r="43" spans="1:28" ht="21.75" customHeight="1">
      <c r="A43" s="14"/>
      <c r="B43" s="14"/>
      <c r="C43" s="16"/>
      <c r="D43" s="14"/>
      <c r="E43" s="14"/>
      <c r="F43" s="14"/>
      <c r="G43" s="10"/>
      <c r="H43" s="10"/>
      <c r="I43" s="10"/>
      <c r="J43" s="10"/>
      <c r="K43" s="19"/>
      <c r="L43" s="10"/>
      <c r="M43" s="10"/>
      <c r="N43" s="10"/>
      <c r="O43" s="14"/>
      <c r="P43" s="14"/>
      <c r="Q43" s="14"/>
      <c r="R43" s="14"/>
      <c r="S43" s="10"/>
      <c r="T43" s="10"/>
      <c r="U43" s="10"/>
      <c r="V43" s="10"/>
      <c r="W43" s="14"/>
      <c r="X43" s="25"/>
      <c r="Y43" s="22"/>
      <c r="Z43" s="22"/>
      <c r="AA43" s="12"/>
      <c r="AB43" s="23"/>
    </row>
    <row r="44" spans="1:28" ht="21.75" customHeight="1">
      <c r="A44" s="14"/>
      <c r="B44" s="14"/>
      <c r="C44" s="16"/>
      <c r="D44" s="14"/>
      <c r="E44" s="14"/>
      <c r="F44" s="14"/>
      <c r="G44" s="10"/>
      <c r="H44" s="10"/>
      <c r="I44" s="10"/>
      <c r="J44" s="10"/>
      <c r="K44" s="19"/>
      <c r="L44" s="10"/>
      <c r="M44" s="10"/>
      <c r="N44" s="10"/>
      <c r="O44" s="14"/>
      <c r="P44" s="14"/>
      <c r="Q44" s="14"/>
      <c r="R44" s="14"/>
      <c r="S44" s="10"/>
      <c r="T44" s="10"/>
      <c r="U44" s="10"/>
      <c r="V44" s="10"/>
      <c r="W44" s="14"/>
      <c r="X44" s="25"/>
      <c r="Y44" s="22"/>
      <c r="Z44" s="22"/>
      <c r="AA44" s="12"/>
      <c r="AB44" s="23"/>
    </row>
  </sheetData>
  <sheetProtection selectLockedCells="1" selectUnlockedCells="1"/>
  <mergeCells count="12">
    <mergeCell ref="O2:O3"/>
    <mergeCell ref="E2:E3"/>
    <mergeCell ref="AB2:AB3"/>
    <mergeCell ref="AC2:AC3"/>
    <mergeCell ref="P2:R2"/>
    <mergeCell ref="S2:V2"/>
    <mergeCell ref="W2:Z2"/>
    <mergeCell ref="A2:A3"/>
    <mergeCell ref="D2:D3"/>
    <mergeCell ref="F2:J3"/>
    <mergeCell ref="K2:N3"/>
    <mergeCell ref="B2:C2"/>
  </mergeCells>
  <printOptions/>
  <pageMargins left="0.7874015748031497" right="0.1968503937007874" top="0.5905511811023623" bottom="0.5905511811023623" header="0" footer="0"/>
  <pageSetup horizontalDpi="300" verticalDpi="300" orientation="landscape" paperSize="9" scale="85" r:id="rId1"/>
  <headerFooter alignWithMargins="0">
    <oddHeader>&amp;L&amp;"Arial,Krepko"&amp;11SVET GZ CELJSKE REGIJE&amp;C&amp;"Arial,Krepko"&amp;12 &amp;11 KVIZ GASILSKE MLADINE GZ CELJSKE REGIJE&amp;R&amp;"Arial,Krepko"&amp;11LJUBEČNA, 12. 11. 2011</oddHeader>
    <oddFooter>&amp;C&amp;"Arial,Krepko"&amp;11Predsednik obračunske komisije: 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P21"/>
  <sheetViews>
    <sheetView zoomScale="75" zoomScaleNormal="75" zoomScalePageLayoutView="0" workbookViewId="0" topLeftCell="A1">
      <selection activeCell="A5" sqref="A5"/>
    </sheetView>
  </sheetViews>
  <sheetFormatPr defaultColWidth="9.140625" defaultRowHeight="12.75"/>
  <cols>
    <col min="1" max="1" width="5.7109375" style="0" customWidth="1"/>
    <col min="2" max="2" width="25.7109375" style="0" customWidth="1"/>
    <col min="3" max="3" width="20.28125" style="0" customWidth="1"/>
    <col min="4" max="8" width="5.7109375" style="0" customWidth="1"/>
    <col min="9" max="9" width="6.7109375" style="0" customWidth="1"/>
    <col min="10" max="10" width="5.7109375" style="0" customWidth="1"/>
    <col min="11" max="11" width="8.28125" style="0" bestFit="1" customWidth="1"/>
    <col min="12" max="12" width="9.8515625" style="0" bestFit="1" customWidth="1"/>
    <col min="13" max="13" width="5.7109375" style="0" customWidth="1"/>
    <col min="14" max="14" width="9.8515625" style="0" bestFit="1" customWidth="1"/>
    <col min="15" max="15" width="10.57421875" style="0" bestFit="1" customWidth="1"/>
    <col min="16" max="16" width="5.7109375" style="0" customWidth="1"/>
  </cols>
  <sheetData>
    <row r="1" ht="19.5" customHeight="1" thickBot="1"/>
    <row r="2" spans="1:16" ht="60" customHeight="1" thickBot="1">
      <c r="A2" s="150" t="s">
        <v>15</v>
      </c>
      <c r="B2" s="152" t="s">
        <v>8</v>
      </c>
      <c r="C2" s="153"/>
      <c r="D2" s="120" t="s">
        <v>12</v>
      </c>
      <c r="E2" s="156" t="s">
        <v>23</v>
      </c>
      <c r="F2" s="138" t="s">
        <v>25</v>
      </c>
      <c r="G2" s="138" t="s">
        <v>24</v>
      </c>
      <c r="H2" s="138" t="s">
        <v>26</v>
      </c>
      <c r="I2" s="165" t="s">
        <v>0</v>
      </c>
      <c r="J2" s="166"/>
      <c r="K2" s="167"/>
      <c r="L2" s="158" t="s">
        <v>27</v>
      </c>
      <c r="M2" s="159"/>
      <c r="N2" s="160"/>
      <c r="O2" s="161" t="s">
        <v>10</v>
      </c>
      <c r="P2" s="163" t="s">
        <v>11</v>
      </c>
    </row>
    <row r="3" spans="1:16" ht="171" customHeight="1" thickBot="1">
      <c r="A3" s="151"/>
      <c r="B3" s="31" t="s">
        <v>14</v>
      </c>
      <c r="C3" s="32" t="s">
        <v>1</v>
      </c>
      <c r="D3" s="154"/>
      <c r="E3" s="157"/>
      <c r="F3" s="155"/>
      <c r="G3" s="155"/>
      <c r="H3" s="155"/>
      <c r="I3" s="72" t="s">
        <v>4</v>
      </c>
      <c r="J3" s="73" t="s">
        <v>3</v>
      </c>
      <c r="K3" s="74" t="s">
        <v>22</v>
      </c>
      <c r="L3" s="72" t="s">
        <v>4</v>
      </c>
      <c r="M3" s="73" t="s">
        <v>32</v>
      </c>
      <c r="N3" s="74" t="s">
        <v>22</v>
      </c>
      <c r="O3" s="162"/>
      <c r="P3" s="164"/>
    </row>
    <row r="4" spans="1:16" ht="21.75" customHeight="1">
      <c r="A4" s="198" t="s">
        <v>33</v>
      </c>
      <c r="B4" s="81" t="s">
        <v>89</v>
      </c>
      <c r="C4" s="86" t="s">
        <v>79</v>
      </c>
      <c r="D4" s="26">
        <v>500</v>
      </c>
      <c r="E4" s="26">
        <v>9</v>
      </c>
      <c r="F4" s="35">
        <v>9</v>
      </c>
      <c r="G4" s="35">
        <v>13</v>
      </c>
      <c r="H4" s="35">
        <v>60</v>
      </c>
      <c r="I4" s="36">
        <v>4.76</v>
      </c>
      <c r="J4" s="50">
        <v>0</v>
      </c>
      <c r="K4" s="36">
        <f aca="true" t="shared" si="0" ref="K4:K9">J4+I4</f>
        <v>4.76</v>
      </c>
      <c r="L4" s="61">
        <v>7.22</v>
      </c>
      <c r="M4" s="50">
        <v>0</v>
      </c>
      <c r="N4" s="36">
        <f aca="true" t="shared" si="1" ref="N4:N20">M4+L4</f>
        <v>7.22</v>
      </c>
      <c r="O4" s="36">
        <f aca="true" t="shared" si="2" ref="O4:O20">D4-N4-K4+H4+G4+F4+E4</f>
        <v>579.02</v>
      </c>
      <c r="P4" s="112" t="s">
        <v>33</v>
      </c>
    </row>
    <row r="5" spans="1:16" ht="21.75" customHeight="1">
      <c r="A5" s="198" t="s">
        <v>34</v>
      </c>
      <c r="B5" s="81" t="s">
        <v>86</v>
      </c>
      <c r="C5" s="86" t="s">
        <v>80</v>
      </c>
      <c r="D5" s="21">
        <v>500</v>
      </c>
      <c r="E5" s="21">
        <v>8</v>
      </c>
      <c r="F5" s="39">
        <v>10</v>
      </c>
      <c r="G5" s="39">
        <v>13</v>
      </c>
      <c r="H5" s="35">
        <v>60</v>
      </c>
      <c r="I5" s="36">
        <v>4.5</v>
      </c>
      <c r="J5" s="50">
        <v>0</v>
      </c>
      <c r="K5" s="36">
        <f t="shared" si="0"/>
        <v>4.5</v>
      </c>
      <c r="L5" s="49">
        <v>8.53</v>
      </c>
      <c r="M5" s="50">
        <v>0</v>
      </c>
      <c r="N5" s="36">
        <f t="shared" si="1"/>
        <v>8.53</v>
      </c>
      <c r="O5" s="36">
        <f t="shared" si="2"/>
        <v>577.97</v>
      </c>
      <c r="P5" s="112" t="s">
        <v>34</v>
      </c>
    </row>
    <row r="6" spans="1:16" ht="21.75" customHeight="1">
      <c r="A6" s="198" t="s">
        <v>35</v>
      </c>
      <c r="B6" s="81" t="s">
        <v>86</v>
      </c>
      <c r="C6" s="83" t="s">
        <v>51</v>
      </c>
      <c r="D6" s="21">
        <v>500</v>
      </c>
      <c r="E6" s="21">
        <v>10</v>
      </c>
      <c r="F6" s="39">
        <v>9</v>
      </c>
      <c r="G6" s="39">
        <v>13</v>
      </c>
      <c r="H6" s="35">
        <v>60</v>
      </c>
      <c r="I6" s="36">
        <v>6.62</v>
      </c>
      <c r="J6" s="50">
        <v>0</v>
      </c>
      <c r="K6" s="36">
        <f t="shared" si="0"/>
        <v>6.62</v>
      </c>
      <c r="L6" s="49">
        <v>8.43</v>
      </c>
      <c r="M6" s="50">
        <v>0</v>
      </c>
      <c r="N6" s="36">
        <f t="shared" si="1"/>
        <v>8.43</v>
      </c>
      <c r="O6" s="36">
        <f t="shared" si="2"/>
        <v>576.95</v>
      </c>
      <c r="P6" s="112" t="s">
        <v>35</v>
      </c>
    </row>
    <row r="7" spans="1:16" ht="21.75" customHeight="1">
      <c r="A7" s="198" t="s">
        <v>36</v>
      </c>
      <c r="B7" s="81" t="s">
        <v>84</v>
      </c>
      <c r="C7" s="86" t="s">
        <v>47</v>
      </c>
      <c r="D7" s="21">
        <v>500</v>
      </c>
      <c r="E7" s="21">
        <v>8</v>
      </c>
      <c r="F7" s="39">
        <v>6</v>
      </c>
      <c r="G7" s="39">
        <v>13</v>
      </c>
      <c r="H7" s="35">
        <v>59</v>
      </c>
      <c r="I7" s="36">
        <v>4.87</v>
      </c>
      <c r="J7" s="50">
        <v>0</v>
      </c>
      <c r="K7" s="36">
        <f t="shared" si="0"/>
        <v>4.87</v>
      </c>
      <c r="L7" s="49">
        <v>5.72</v>
      </c>
      <c r="M7" s="50">
        <v>0</v>
      </c>
      <c r="N7" s="36">
        <f t="shared" si="1"/>
        <v>5.72</v>
      </c>
      <c r="O7" s="36">
        <f t="shared" si="2"/>
        <v>575.41</v>
      </c>
      <c r="P7" s="112" t="s">
        <v>36</v>
      </c>
    </row>
    <row r="8" spans="1:16" ht="21.75" customHeight="1">
      <c r="A8" s="198" t="s">
        <v>37</v>
      </c>
      <c r="B8" s="81" t="s">
        <v>87</v>
      </c>
      <c r="C8" s="86" t="s">
        <v>83</v>
      </c>
      <c r="D8" s="21">
        <v>500</v>
      </c>
      <c r="E8" s="21">
        <v>9</v>
      </c>
      <c r="F8" s="39">
        <v>9</v>
      </c>
      <c r="G8" s="39">
        <v>13</v>
      </c>
      <c r="H8" s="35">
        <v>57</v>
      </c>
      <c r="I8" s="36">
        <v>4.97</v>
      </c>
      <c r="J8" s="50">
        <v>0</v>
      </c>
      <c r="K8" s="36">
        <f t="shared" si="0"/>
        <v>4.97</v>
      </c>
      <c r="L8" s="49">
        <v>8.66</v>
      </c>
      <c r="M8" s="50">
        <v>0</v>
      </c>
      <c r="N8" s="36">
        <f t="shared" si="1"/>
        <v>8.66</v>
      </c>
      <c r="O8" s="36">
        <f t="shared" si="2"/>
        <v>574.3699999999999</v>
      </c>
      <c r="P8" s="112" t="s">
        <v>37</v>
      </c>
    </row>
    <row r="9" spans="1:16" ht="21.75" customHeight="1">
      <c r="A9" s="198" t="s">
        <v>38</v>
      </c>
      <c r="B9" s="81" t="s">
        <v>85</v>
      </c>
      <c r="C9" s="83" t="s">
        <v>70</v>
      </c>
      <c r="D9" s="21">
        <v>500</v>
      </c>
      <c r="E9" s="21">
        <v>7</v>
      </c>
      <c r="F9" s="39">
        <v>7</v>
      </c>
      <c r="G9" s="39">
        <v>14</v>
      </c>
      <c r="H9" s="35">
        <v>60</v>
      </c>
      <c r="I9" s="36">
        <v>5.21</v>
      </c>
      <c r="J9" s="50">
        <v>0</v>
      </c>
      <c r="K9" s="36">
        <f t="shared" si="0"/>
        <v>5.21</v>
      </c>
      <c r="L9" s="49">
        <v>8.62</v>
      </c>
      <c r="M9" s="50">
        <v>0</v>
      </c>
      <c r="N9" s="36">
        <f t="shared" si="1"/>
        <v>8.62</v>
      </c>
      <c r="O9" s="36">
        <f t="shared" si="2"/>
        <v>574.1700000000001</v>
      </c>
      <c r="P9" s="112" t="s">
        <v>38</v>
      </c>
    </row>
    <row r="10" spans="1:16" ht="21.75" customHeight="1">
      <c r="A10" s="198" t="s">
        <v>39</v>
      </c>
      <c r="B10" s="81" t="s">
        <v>87</v>
      </c>
      <c r="C10" s="83" t="s">
        <v>45</v>
      </c>
      <c r="D10" s="21">
        <v>500</v>
      </c>
      <c r="E10" s="21">
        <v>8</v>
      </c>
      <c r="F10" s="39">
        <v>6</v>
      </c>
      <c r="G10" s="39">
        <v>13</v>
      </c>
      <c r="H10" s="35">
        <v>57</v>
      </c>
      <c r="I10" s="36">
        <v>6.76</v>
      </c>
      <c r="J10" s="50">
        <v>0</v>
      </c>
      <c r="K10" s="36">
        <f>I10+J10</f>
        <v>6.76</v>
      </c>
      <c r="L10" s="49">
        <v>8.15</v>
      </c>
      <c r="M10" s="50">
        <v>0</v>
      </c>
      <c r="N10" s="36">
        <f t="shared" si="1"/>
        <v>8.15</v>
      </c>
      <c r="O10" s="36">
        <f t="shared" si="2"/>
        <v>569.09</v>
      </c>
      <c r="P10" s="112" t="s">
        <v>39</v>
      </c>
    </row>
    <row r="11" spans="1:16" ht="21.75" customHeight="1">
      <c r="A11" s="198" t="s">
        <v>40</v>
      </c>
      <c r="B11" s="81" t="s">
        <v>84</v>
      </c>
      <c r="C11" s="83" t="s">
        <v>55</v>
      </c>
      <c r="D11" s="21">
        <v>500</v>
      </c>
      <c r="E11" s="21">
        <v>10</v>
      </c>
      <c r="F11" s="39">
        <v>9</v>
      </c>
      <c r="G11" s="39">
        <v>15</v>
      </c>
      <c r="H11" s="35">
        <v>56</v>
      </c>
      <c r="I11" s="36">
        <v>10.16</v>
      </c>
      <c r="J11" s="50">
        <v>0</v>
      </c>
      <c r="K11" s="36">
        <f aca="true" t="shared" si="3" ref="K11:K20">J11+I11</f>
        <v>10.16</v>
      </c>
      <c r="L11" s="49">
        <v>12.34</v>
      </c>
      <c r="M11" s="50">
        <v>0</v>
      </c>
      <c r="N11" s="36">
        <f t="shared" si="1"/>
        <v>12.34</v>
      </c>
      <c r="O11" s="36">
        <f t="shared" si="2"/>
        <v>567.5</v>
      </c>
      <c r="P11" s="112" t="s">
        <v>40</v>
      </c>
    </row>
    <row r="12" spans="1:16" ht="21.75" customHeight="1">
      <c r="A12" s="198" t="s">
        <v>41</v>
      </c>
      <c r="B12" s="81" t="s">
        <v>88</v>
      </c>
      <c r="C12" s="86" t="s">
        <v>44</v>
      </c>
      <c r="D12" s="21">
        <v>500</v>
      </c>
      <c r="E12" s="21">
        <v>9</v>
      </c>
      <c r="F12" s="39">
        <v>7</v>
      </c>
      <c r="G12" s="39">
        <v>9</v>
      </c>
      <c r="H12" s="35">
        <v>56</v>
      </c>
      <c r="I12" s="36">
        <v>5.55</v>
      </c>
      <c r="J12" s="50">
        <v>0</v>
      </c>
      <c r="K12" s="36">
        <f t="shared" si="3"/>
        <v>5.55</v>
      </c>
      <c r="L12" s="49">
        <v>9</v>
      </c>
      <c r="M12" s="50">
        <v>0</v>
      </c>
      <c r="N12" s="36">
        <f t="shared" si="1"/>
        <v>9</v>
      </c>
      <c r="O12" s="36">
        <f t="shared" si="2"/>
        <v>566.45</v>
      </c>
      <c r="P12" s="112" t="s">
        <v>41</v>
      </c>
    </row>
    <row r="13" spans="1:16" ht="21.75" customHeight="1">
      <c r="A13" s="198" t="s">
        <v>61</v>
      </c>
      <c r="B13" s="82" t="s">
        <v>86</v>
      </c>
      <c r="C13" s="86" t="s">
        <v>82</v>
      </c>
      <c r="D13" s="21">
        <v>500</v>
      </c>
      <c r="E13" s="21">
        <v>10</v>
      </c>
      <c r="F13" s="39">
        <v>9</v>
      </c>
      <c r="G13" s="39">
        <v>15</v>
      </c>
      <c r="H13" s="35">
        <v>53</v>
      </c>
      <c r="I13" s="36">
        <v>6.22</v>
      </c>
      <c r="J13" s="50">
        <v>10</v>
      </c>
      <c r="K13" s="36">
        <f t="shared" si="3"/>
        <v>16.22</v>
      </c>
      <c r="L13" s="49">
        <v>7</v>
      </c>
      <c r="M13" s="50">
        <v>0</v>
      </c>
      <c r="N13" s="36">
        <f t="shared" si="1"/>
        <v>7</v>
      </c>
      <c r="O13" s="36">
        <f t="shared" si="2"/>
        <v>563.78</v>
      </c>
      <c r="P13" s="112" t="s">
        <v>61</v>
      </c>
    </row>
    <row r="14" spans="1:16" ht="21.75" customHeight="1">
      <c r="A14" s="198" t="s">
        <v>62</v>
      </c>
      <c r="B14" s="82" t="s">
        <v>88</v>
      </c>
      <c r="C14" s="83" t="s">
        <v>58</v>
      </c>
      <c r="D14" s="21">
        <v>500</v>
      </c>
      <c r="E14" s="21">
        <v>10</v>
      </c>
      <c r="F14" s="39">
        <v>9</v>
      </c>
      <c r="G14" s="85">
        <v>15</v>
      </c>
      <c r="H14" s="39">
        <v>52</v>
      </c>
      <c r="I14" s="117">
        <v>14.6</v>
      </c>
      <c r="J14" s="58">
        <v>0</v>
      </c>
      <c r="K14" s="117">
        <f t="shared" si="3"/>
        <v>14.6</v>
      </c>
      <c r="L14" s="117">
        <v>7.94</v>
      </c>
      <c r="M14" s="58">
        <v>0</v>
      </c>
      <c r="N14" s="117">
        <f t="shared" si="1"/>
        <v>7.94</v>
      </c>
      <c r="O14" s="117">
        <f t="shared" si="2"/>
        <v>563.46</v>
      </c>
      <c r="P14" s="112" t="s">
        <v>62</v>
      </c>
    </row>
    <row r="15" spans="1:16" ht="21.75" customHeight="1">
      <c r="A15" s="198" t="s">
        <v>63</v>
      </c>
      <c r="B15" s="82" t="s">
        <v>85</v>
      </c>
      <c r="C15" s="86" t="s">
        <v>81</v>
      </c>
      <c r="D15" s="21">
        <v>500</v>
      </c>
      <c r="E15" s="21">
        <v>7</v>
      </c>
      <c r="F15" s="39">
        <v>8</v>
      </c>
      <c r="G15" s="39">
        <v>15</v>
      </c>
      <c r="H15" s="39">
        <v>45</v>
      </c>
      <c r="I15" s="117">
        <v>4.7</v>
      </c>
      <c r="J15" s="58">
        <v>0</v>
      </c>
      <c r="K15" s="117">
        <f t="shared" si="3"/>
        <v>4.7</v>
      </c>
      <c r="L15" s="117">
        <v>7.37</v>
      </c>
      <c r="M15" s="58">
        <v>0</v>
      </c>
      <c r="N15" s="117">
        <f t="shared" si="1"/>
        <v>7.37</v>
      </c>
      <c r="O15" s="117">
        <f t="shared" si="2"/>
        <v>562.9300000000001</v>
      </c>
      <c r="P15" s="112" t="s">
        <v>63</v>
      </c>
    </row>
    <row r="16" spans="1:16" ht="21.75" customHeight="1">
      <c r="A16" s="198" t="s">
        <v>64</v>
      </c>
      <c r="B16" s="82" t="s">
        <v>84</v>
      </c>
      <c r="C16" s="83" t="s">
        <v>43</v>
      </c>
      <c r="D16" s="21">
        <v>500</v>
      </c>
      <c r="E16" s="21">
        <v>10</v>
      </c>
      <c r="F16" s="39">
        <v>10</v>
      </c>
      <c r="G16" s="39">
        <v>11</v>
      </c>
      <c r="H16" s="35">
        <v>52</v>
      </c>
      <c r="I16" s="36">
        <v>4.72</v>
      </c>
      <c r="J16" s="50">
        <v>10</v>
      </c>
      <c r="K16" s="36">
        <f t="shared" si="3"/>
        <v>14.719999999999999</v>
      </c>
      <c r="L16" s="60">
        <v>13</v>
      </c>
      <c r="M16" s="50">
        <v>0</v>
      </c>
      <c r="N16" s="36">
        <f t="shared" si="1"/>
        <v>13</v>
      </c>
      <c r="O16" s="36">
        <f t="shared" si="2"/>
        <v>555.28</v>
      </c>
      <c r="P16" s="112" t="s">
        <v>64</v>
      </c>
    </row>
    <row r="17" spans="1:16" ht="21.75" customHeight="1">
      <c r="A17" s="198" t="s">
        <v>65</v>
      </c>
      <c r="B17" s="82" t="s">
        <v>85</v>
      </c>
      <c r="C17" s="83" t="s">
        <v>78</v>
      </c>
      <c r="D17" s="21">
        <v>500</v>
      </c>
      <c r="E17" s="21">
        <v>8</v>
      </c>
      <c r="F17" s="39">
        <v>9</v>
      </c>
      <c r="G17" s="39">
        <v>15</v>
      </c>
      <c r="H17" s="35">
        <v>55</v>
      </c>
      <c r="I17" s="36">
        <v>7.84</v>
      </c>
      <c r="J17" s="50">
        <v>10</v>
      </c>
      <c r="K17" s="36">
        <f t="shared" si="3"/>
        <v>17.84</v>
      </c>
      <c r="L17" s="49">
        <v>11.08</v>
      </c>
      <c r="M17" s="50">
        <v>5</v>
      </c>
      <c r="N17" s="36">
        <f t="shared" si="1"/>
        <v>16.08</v>
      </c>
      <c r="O17" s="36">
        <f t="shared" si="2"/>
        <v>553.08</v>
      </c>
      <c r="P17" s="112" t="s">
        <v>65</v>
      </c>
    </row>
    <row r="18" spans="1:16" ht="21.75" customHeight="1">
      <c r="A18" s="198" t="s">
        <v>66</v>
      </c>
      <c r="B18" s="82" t="s">
        <v>87</v>
      </c>
      <c r="C18" s="86" t="s">
        <v>59</v>
      </c>
      <c r="D18" s="21">
        <v>500</v>
      </c>
      <c r="E18" s="21">
        <v>7</v>
      </c>
      <c r="F18" s="39">
        <v>9</v>
      </c>
      <c r="G18" s="39">
        <v>8</v>
      </c>
      <c r="H18" s="35">
        <v>43</v>
      </c>
      <c r="I18" s="36">
        <v>7.34</v>
      </c>
      <c r="J18" s="50">
        <v>0</v>
      </c>
      <c r="K18" s="36">
        <f t="shared" si="3"/>
        <v>7.34</v>
      </c>
      <c r="L18" s="49">
        <v>7.68</v>
      </c>
      <c r="M18" s="50">
        <v>0</v>
      </c>
      <c r="N18" s="36">
        <f t="shared" si="1"/>
        <v>7.68</v>
      </c>
      <c r="O18" s="36">
        <f t="shared" si="2"/>
        <v>551.98</v>
      </c>
      <c r="P18" s="112" t="s">
        <v>66</v>
      </c>
    </row>
    <row r="19" spans="1:16" ht="21.75" customHeight="1">
      <c r="A19" s="198" t="s">
        <v>67</v>
      </c>
      <c r="B19" s="82" t="s">
        <v>89</v>
      </c>
      <c r="C19" s="83" t="s">
        <v>77</v>
      </c>
      <c r="D19" s="21">
        <v>500</v>
      </c>
      <c r="E19" s="21">
        <v>8</v>
      </c>
      <c r="F19" s="39">
        <v>5</v>
      </c>
      <c r="G19" s="39">
        <v>15</v>
      </c>
      <c r="H19" s="35">
        <v>48</v>
      </c>
      <c r="I19" s="36">
        <v>12.91</v>
      </c>
      <c r="J19" s="50">
        <v>0</v>
      </c>
      <c r="K19" s="36">
        <f t="shared" si="3"/>
        <v>12.91</v>
      </c>
      <c r="L19" s="49">
        <v>9.91</v>
      </c>
      <c r="M19" s="50">
        <v>5</v>
      </c>
      <c r="N19" s="36">
        <f t="shared" si="1"/>
        <v>14.91</v>
      </c>
      <c r="O19" s="36">
        <f t="shared" si="2"/>
        <v>548.18</v>
      </c>
      <c r="P19" s="112" t="s">
        <v>67</v>
      </c>
    </row>
    <row r="20" spans="1:16" ht="21.75" customHeight="1">
      <c r="A20" s="198" t="s">
        <v>68</v>
      </c>
      <c r="B20" s="82" t="s">
        <v>88</v>
      </c>
      <c r="C20" s="83" t="s">
        <v>49</v>
      </c>
      <c r="D20" s="21">
        <v>500</v>
      </c>
      <c r="E20" s="21">
        <v>8</v>
      </c>
      <c r="F20" s="39">
        <v>6</v>
      </c>
      <c r="G20" s="39">
        <v>5</v>
      </c>
      <c r="H20" s="35">
        <v>40</v>
      </c>
      <c r="I20" s="36">
        <v>8.04</v>
      </c>
      <c r="J20" s="50">
        <v>0</v>
      </c>
      <c r="K20" s="36">
        <f t="shared" si="3"/>
        <v>8.04</v>
      </c>
      <c r="L20" s="49">
        <v>12.19</v>
      </c>
      <c r="M20" s="50">
        <v>0</v>
      </c>
      <c r="N20" s="36">
        <f t="shared" si="1"/>
        <v>12.19</v>
      </c>
      <c r="O20" s="36">
        <f t="shared" si="2"/>
        <v>538.77</v>
      </c>
      <c r="P20" s="112" t="s">
        <v>68</v>
      </c>
    </row>
    <row r="21" spans="1:16" ht="21.75" customHeight="1" thickBot="1">
      <c r="A21" s="113"/>
      <c r="B21" s="95"/>
      <c r="C21" s="95"/>
      <c r="D21" s="94"/>
      <c r="E21" s="94"/>
      <c r="F21" s="114"/>
      <c r="G21" s="114"/>
      <c r="H21" s="98"/>
      <c r="I21" s="102"/>
      <c r="J21" s="103"/>
      <c r="K21" s="102"/>
      <c r="L21" s="115"/>
      <c r="M21" s="103"/>
      <c r="N21" s="102"/>
      <c r="O21" s="102"/>
      <c r="P21" s="116"/>
    </row>
    <row r="22" ht="21.75" customHeight="1"/>
    <row r="23" ht="21.75" customHeight="1"/>
    <row r="24" ht="21.75" customHeight="1"/>
    <row r="25" ht="21.75" customHeight="1"/>
    <row r="26" ht="21.75" customHeight="1"/>
    <row r="27" ht="21.75" customHeight="1"/>
    <row r="28" ht="21.75" customHeight="1"/>
    <row r="29" ht="21.75" customHeight="1"/>
    <row r="30" ht="21.75" customHeight="1"/>
    <row r="31" ht="21.75" customHeight="1"/>
    <row r="32" ht="21" customHeight="1"/>
    <row r="33" ht="21" customHeight="1"/>
    <row r="34" ht="21" customHeight="1"/>
    <row r="35" ht="21" customHeight="1"/>
  </sheetData>
  <sheetProtection/>
  <mergeCells count="11">
    <mergeCell ref="L2:N2"/>
    <mergeCell ref="O2:O3"/>
    <mergeCell ref="P2:P3"/>
    <mergeCell ref="G2:G3"/>
    <mergeCell ref="H2:H3"/>
    <mergeCell ref="I2:K2"/>
    <mergeCell ref="A2:A3"/>
    <mergeCell ref="B2:C2"/>
    <mergeCell ref="D2:D3"/>
    <mergeCell ref="F2:F3"/>
    <mergeCell ref="E2:E3"/>
  </mergeCells>
  <printOptions/>
  <pageMargins left="0.3937007874015748" right="0.75" top="0.7480314960629921" bottom="0.7480314960629921" header="0.31496062992125984" footer="0.31496062992125984"/>
  <pageSetup horizontalDpi="600" verticalDpi="600" orientation="landscape" paperSize="9" r:id="rId1"/>
  <headerFooter alignWithMargins="0">
    <oddHeader>&amp;L&amp;"Arial,Krepko"&amp;11SVET GZ CELJSKE REGIJE&amp;C&amp;"Arial,Krepko"&amp;11 KVIZ GASILSKE MLADINE GZ CELJSKE REGIJE
&amp;R&amp;"Arial,Krepko"&amp;11LJUBEČNA, 12. 11. 2011</oddHeader>
    <oddFooter>&amp;C&amp;"Arial,Krepko"&amp;11Predsednik obračunske komisije: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AD21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5.7109375" style="27" customWidth="1"/>
    <col min="2" max="2" width="25.7109375" style="27" customWidth="1"/>
    <col min="3" max="3" width="25.7109375" style="2" customWidth="1"/>
    <col min="4" max="5" width="5.7109375" style="27" customWidth="1"/>
    <col min="6" max="6" width="5.7109375" style="9" customWidth="1"/>
    <col min="7" max="7" width="5.7109375" style="9" hidden="1" customWidth="1"/>
    <col min="8" max="8" width="7.7109375" style="9" hidden="1" customWidth="1"/>
    <col min="9" max="9" width="16.7109375" style="9" hidden="1" customWidth="1"/>
    <col min="10" max="10" width="18.28125" style="9" hidden="1" customWidth="1"/>
    <col min="11" max="11" width="5.7109375" style="9" customWidth="1"/>
    <col min="12" max="12" width="0.13671875" style="9" hidden="1" customWidth="1"/>
    <col min="13" max="13" width="0.2890625" style="9" hidden="1" customWidth="1"/>
    <col min="14" max="14" width="0.13671875" style="9" hidden="1" customWidth="1"/>
    <col min="15" max="15" width="5.7109375" style="9" customWidth="1"/>
    <col min="16" max="16" width="6.7109375" style="9" customWidth="1"/>
    <col min="17" max="17" width="5.7109375" style="9" customWidth="1"/>
    <col min="18" max="18" width="6.7109375" style="20" customWidth="1"/>
    <col min="19" max="20" width="3.140625" style="10" hidden="1" customWidth="1"/>
    <col min="21" max="21" width="7.28125" style="10" customWidth="1"/>
    <col min="22" max="22" width="6.57421875" style="10" customWidth="1"/>
    <col min="23" max="23" width="7.140625" style="30" customWidth="1"/>
    <col min="24" max="24" width="8.8515625" style="9" customWidth="1"/>
    <col min="25" max="25" width="0.13671875" style="2" hidden="1" customWidth="1"/>
    <col min="26" max="26" width="1.57421875" style="2" hidden="1" customWidth="1"/>
    <col min="27" max="27" width="5.7109375" style="62" customWidth="1"/>
    <col min="28" max="28" width="6.8515625" style="2" customWidth="1"/>
    <col min="29" max="29" width="3.421875" style="2" customWidth="1"/>
    <col min="30" max="16384" width="9.140625" style="2" customWidth="1"/>
  </cols>
  <sheetData>
    <row r="1" ht="19.5" customHeight="1" thickBot="1"/>
    <row r="2" spans="1:30" s="1" customFormat="1" ht="60" customHeight="1" thickBot="1">
      <c r="A2" s="176" t="s">
        <v>15</v>
      </c>
      <c r="B2" s="190" t="s">
        <v>7</v>
      </c>
      <c r="C2" s="191"/>
      <c r="D2" s="192" t="s">
        <v>2</v>
      </c>
      <c r="E2" s="194" t="s">
        <v>21</v>
      </c>
      <c r="F2" s="184" t="s">
        <v>20</v>
      </c>
      <c r="G2" s="185"/>
      <c r="H2" s="185"/>
      <c r="I2" s="185"/>
      <c r="J2" s="186"/>
      <c r="K2" s="184" t="s">
        <v>19</v>
      </c>
      <c r="L2" s="185"/>
      <c r="M2" s="185"/>
      <c r="N2" s="186"/>
      <c r="O2" s="138" t="s">
        <v>18</v>
      </c>
      <c r="P2" s="181" t="s">
        <v>0</v>
      </c>
      <c r="Q2" s="182"/>
      <c r="R2" s="183"/>
      <c r="S2" s="178" t="s">
        <v>17</v>
      </c>
      <c r="T2" s="179"/>
      <c r="U2" s="179"/>
      <c r="V2" s="179"/>
      <c r="W2" s="180"/>
      <c r="X2" s="168" t="s">
        <v>10</v>
      </c>
      <c r="Y2" s="169"/>
      <c r="Z2" s="170"/>
      <c r="AA2" s="174" t="s">
        <v>11</v>
      </c>
      <c r="AB2" s="8"/>
      <c r="AC2" s="8"/>
      <c r="AD2" s="8"/>
    </row>
    <row r="3" spans="1:30" ht="168.75" customHeight="1" thickBot="1">
      <c r="A3" s="177"/>
      <c r="B3" s="31" t="s">
        <v>14</v>
      </c>
      <c r="C3" s="33" t="s">
        <v>1</v>
      </c>
      <c r="D3" s="193"/>
      <c r="E3" s="195"/>
      <c r="F3" s="187"/>
      <c r="G3" s="188"/>
      <c r="H3" s="188"/>
      <c r="I3" s="188"/>
      <c r="J3" s="189"/>
      <c r="K3" s="187"/>
      <c r="L3" s="188"/>
      <c r="M3" s="188"/>
      <c r="N3" s="189"/>
      <c r="O3" s="139"/>
      <c r="P3" s="75" t="s">
        <v>4</v>
      </c>
      <c r="Q3" s="75" t="s">
        <v>3</v>
      </c>
      <c r="R3" s="76" t="s">
        <v>22</v>
      </c>
      <c r="S3" s="77"/>
      <c r="T3" s="77"/>
      <c r="U3" s="78" t="s">
        <v>4</v>
      </c>
      <c r="V3" s="79" t="s">
        <v>6</v>
      </c>
      <c r="W3" s="80" t="s">
        <v>22</v>
      </c>
      <c r="X3" s="171"/>
      <c r="Y3" s="172"/>
      <c r="Z3" s="173"/>
      <c r="AA3" s="175"/>
      <c r="AC3" s="6"/>
      <c r="AD3" s="7"/>
    </row>
    <row r="4" spans="1:30" ht="21.75" customHeight="1">
      <c r="A4" s="197">
        <v>1</v>
      </c>
      <c r="B4" s="82" t="s">
        <v>86</v>
      </c>
      <c r="C4" s="83" t="s">
        <v>72</v>
      </c>
      <c r="D4" s="26">
        <v>500</v>
      </c>
      <c r="E4" s="26">
        <v>9</v>
      </c>
      <c r="F4" s="35">
        <v>9</v>
      </c>
      <c r="G4" s="42"/>
      <c r="H4" s="42"/>
      <c r="I4" s="42"/>
      <c r="J4" s="43"/>
      <c r="K4" s="35">
        <v>12</v>
      </c>
      <c r="L4" s="42"/>
      <c r="M4" s="42"/>
      <c r="N4" s="44"/>
      <c r="O4" s="35">
        <v>59</v>
      </c>
      <c r="P4" s="36">
        <v>19.3</v>
      </c>
      <c r="Q4" s="50">
        <v>10</v>
      </c>
      <c r="R4" s="36">
        <f>P4+Q4</f>
        <v>29.3</v>
      </c>
      <c r="S4" s="45"/>
      <c r="T4" s="44"/>
      <c r="U4" s="46">
        <v>16.66</v>
      </c>
      <c r="V4" s="50">
        <v>5</v>
      </c>
      <c r="W4" s="36">
        <f aca="true" t="shared" si="0" ref="W4:W12">SUM(U4+V4)</f>
        <v>21.66</v>
      </c>
      <c r="X4" s="36">
        <f aca="true" t="shared" si="1" ref="X4:X12">D4-W4-R4+E4+O4+K4+F4</f>
        <v>538.04</v>
      </c>
      <c r="Y4" s="51"/>
      <c r="Z4" s="52"/>
      <c r="AA4" s="108" t="s">
        <v>33</v>
      </c>
      <c r="AC4" s="29"/>
      <c r="AD4" s="7"/>
    </row>
    <row r="5" spans="1:30" ht="21.75" customHeight="1">
      <c r="A5" s="197">
        <v>2</v>
      </c>
      <c r="B5" s="82" t="s">
        <v>86</v>
      </c>
      <c r="C5" s="83" t="s">
        <v>71</v>
      </c>
      <c r="D5" s="21">
        <v>500</v>
      </c>
      <c r="E5" s="26">
        <v>10</v>
      </c>
      <c r="F5" s="35">
        <v>9</v>
      </c>
      <c r="G5" s="47"/>
      <c r="H5" s="47"/>
      <c r="I5" s="47"/>
      <c r="J5" s="48"/>
      <c r="K5" s="35">
        <v>15</v>
      </c>
      <c r="L5" s="47"/>
      <c r="M5" s="47"/>
      <c r="N5" s="44"/>
      <c r="O5" s="35">
        <v>58</v>
      </c>
      <c r="P5" s="36">
        <v>22.85</v>
      </c>
      <c r="Q5" s="50">
        <v>10</v>
      </c>
      <c r="R5" s="36">
        <f aca="true" t="shared" si="2" ref="R5:R12">SUM(P5+Q5)</f>
        <v>32.85</v>
      </c>
      <c r="S5" s="45"/>
      <c r="T5" s="44"/>
      <c r="U5" s="46">
        <v>18.44</v>
      </c>
      <c r="V5" s="50">
        <v>5</v>
      </c>
      <c r="W5" s="36">
        <f t="shared" si="0"/>
        <v>23.44</v>
      </c>
      <c r="X5" s="36">
        <f t="shared" si="1"/>
        <v>535.71</v>
      </c>
      <c r="Y5" s="53"/>
      <c r="Z5" s="54"/>
      <c r="AA5" s="109" t="s">
        <v>34</v>
      </c>
      <c r="AC5" s="7"/>
      <c r="AD5" s="7"/>
    </row>
    <row r="6" spans="1:30" ht="21.75" customHeight="1">
      <c r="A6" s="197">
        <v>3</v>
      </c>
      <c r="B6" s="82" t="s">
        <v>87</v>
      </c>
      <c r="C6" s="83" t="s">
        <v>45</v>
      </c>
      <c r="D6" s="21">
        <v>500</v>
      </c>
      <c r="E6" s="26">
        <v>9</v>
      </c>
      <c r="F6" s="35">
        <v>6</v>
      </c>
      <c r="G6" s="47"/>
      <c r="H6" s="47"/>
      <c r="I6" s="47"/>
      <c r="J6" s="48"/>
      <c r="K6" s="35">
        <v>9</v>
      </c>
      <c r="L6" s="47"/>
      <c r="M6" s="47"/>
      <c r="N6" s="44"/>
      <c r="O6" s="35">
        <v>33</v>
      </c>
      <c r="P6" s="36">
        <v>11.98</v>
      </c>
      <c r="Q6" s="50">
        <v>0</v>
      </c>
      <c r="R6" s="36">
        <f t="shared" si="2"/>
        <v>11.98</v>
      </c>
      <c r="S6" s="45"/>
      <c r="T6" s="44"/>
      <c r="U6" s="46">
        <v>14.97</v>
      </c>
      <c r="V6" s="50">
        <v>0</v>
      </c>
      <c r="W6" s="36">
        <f t="shared" si="0"/>
        <v>14.97</v>
      </c>
      <c r="X6" s="36">
        <f t="shared" si="1"/>
        <v>530.05</v>
      </c>
      <c r="Y6" s="53"/>
      <c r="Z6" s="54"/>
      <c r="AA6" s="109" t="s">
        <v>35</v>
      </c>
      <c r="AC6" s="7"/>
      <c r="AD6" s="7"/>
    </row>
    <row r="7" spans="1:30" ht="21.75" customHeight="1">
      <c r="A7" s="197">
        <v>4</v>
      </c>
      <c r="B7" s="82" t="s">
        <v>84</v>
      </c>
      <c r="C7" s="83" t="s">
        <v>74</v>
      </c>
      <c r="D7" s="21">
        <v>500</v>
      </c>
      <c r="E7" s="26">
        <v>10</v>
      </c>
      <c r="F7" s="35">
        <v>7</v>
      </c>
      <c r="G7" s="47"/>
      <c r="H7" s="47"/>
      <c r="I7" s="47"/>
      <c r="J7" s="48"/>
      <c r="K7" s="35">
        <v>10</v>
      </c>
      <c r="L7" s="47"/>
      <c r="M7" s="47"/>
      <c r="N7" s="44"/>
      <c r="O7" s="35">
        <v>51</v>
      </c>
      <c r="P7" s="36">
        <v>25.34</v>
      </c>
      <c r="Q7" s="50">
        <v>10</v>
      </c>
      <c r="R7" s="36">
        <f t="shared" si="2"/>
        <v>35.34</v>
      </c>
      <c r="S7" s="45"/>
      <c r="T7" s="44"/>
      <c r="U7" s="46">
        <v>17.03</v>
      </c>
      <c r="V7" s="50">
        <v>0</v>
      </c>
      <c r="W7" s="36">
        <f t="shared" si="0"/>
        <v>17.03</v>
      </c>
      <c r="X7" s="36">
        <f t="shared" si="1"/>
        <v>525.63</v>
      </c>
      <c r="Y7" s="53"/>
      <c r="Z7" s="54"/>
      <c r="AA7" s="108" t="s">
        <v>36</v>
      </c>
      <c r="AC7" s="7"/>
      <c r="AD7" s="7"/>
    </row>
    <row r="8" spans="1:30" ht="21.75" customHeight="1">
      <c r="A8" s="197">
        <v>5</v>
      </c>
      <c r="B8" s="82" t="s">
        <v>84</v>
      </c>
      <c r="C8" s="83" t="s">
        <v>55</v>
      </c>
      <c r="D8" s="21">
        <v>500</v>
      </c>
      <c r="E8" s="26">
        <v>10</v>
      </c>
      <c r="F8" s="35">
        <v>8</v>
      </c>
      <c r="G8" s="47"/>
      <c r="H8" s="47"/>
      <c r="I8" s="47"/>
      <c r="J8" s="48"/>
      <c r="K8" s="35">
        <v>15</v>
      </c>
      <c r="L8" s="47"/>
      <c r="M8" s="47"/>
      <c r="N8" s="44"/>
      <c r="O8" s="35">
        <v>59</v>
      </c>
      <c r="P8" s="36">
        <v>27.75</v>
      </c>
      <c r="Q8" s="50">
        <v>20</v>
      </c>
      <c r="R8" s="36">
        <f t="shared" si="2"/>
        <v>47.75</v>
      </c>
      <c r="S8" s="45"/>
      <c r="T8" s="44"/>
      <c r="U8" s="46">
        <v>22.56</v>
      </c>
      <c r="V8" s="50">
        <v>0</v>
      </c>
      <c r="W8" s="36">
        <f t="shared" si="0"/>
        <v>22.56</v>
      </c>
      <c r="X8" s="36">
        <f t="shared" si="1"/>
        <v>521.69</v>
      </c>
      <c r="Y8" s="53"/>
      <c r="Z8" s="54"/>
      <c r="AA8" s="109" t="s">
        <v>37</v>
      </c>
      <c r="AC8" s="7"/>
      <c r="AD8" s="7"/>
    </row>
    <row r="9" spans="1:30" ht="21.75" customHeight="1">
      <c r="A9" s="197">
        <v>6</v>
      </c>
      <c r="B9" s="82" t="s">
        <v>84</v>
      </c>
      <c r="C9" s="83" t="s">
        <v>73</v>
      </c>
      <c r="D9" s="21">
        <v>500</v>
      </c>
      <c r="E9" s="26">
        <v>9</v>
      </c>
      <c r="F9" s="35">
        <v>5</v>
      </c>
      <c r="G9" s="47"/>
      <c r="H9" s="47"/>
      <c r="I9" s="47"/>
      <c r="J9" s="48"/>
      <c r="K9" s="35">
        <v>12</v>
      </c>
      <c r="L9" s="47"/>
      <c r="M9" s="47"/>
      <c r="N9" s="44"/>
      <c r="O9" s="35">
        <v>47</v>
      </c>
      <c r="P9" s="36">
        <v>21.45</v>
      </c>
      <c r="Q9" s="50">
        <v>10</v>
      </c>
      <c r="R9" s="36">
        <f t="shared" si="2"/>
        <v>31.45</v>
      </c>
      <c r="S9" s="45"/>
      <c r="T9" s="44"/>
      <c r="U9" s="46">
        <v>21.91</v>
      </c>
      <c r="V9" s="50">
        <v>0</v>
      </c>
      <c r="W9" s="36">
        <f t="shared" si="0"/>
        <v>21.91</v>
      </c>
      <c r="X9" s="36">
        <f t="shared" si="1"/>
        <v>519.64</v>
      </c>
      <c r="Y9" s="53"/>
      <c r="Z9" s="54"/>
      <c r="AA9" s="109" t="s">
        <v>38</v>
      </c>
      <c r="AC9" s="7"/>
      <c r="AD9" s="7"/>
    </row>
    <row r="10" spans="1:30" ht="21.75" customHeight="1">
      <c r="A10" s="197">
        <v>7</v>
      </c>
      <c r="B10" s="82" t="s">
        <v>85</v>
      </c>
      <c r="C10" s="83" t="s">
        <v>70</v>
      </c>
      <c r="D10" s="21">
        <v>500</v>
      </c>
      <c r="E10" s="26">
        <v>9</v>
      </c>
      <c r="F10" s="35">
        <v>7</v>
      </c>
      <c r="G10" s="47"/>
      <c r="H10" s="47"/>
      <c r="I10" s="47"/>
      <c r="J10" s="48"/>
      <c r="K10" s="35">
        <v>11</v>
      </c>
      <c r="L10" s="47"/>
      <c r="M10" s="47"/>
      <c r="N10" s="44"/>
      <c r="O10" s="35">
        <v>37</v>
      </c>
      <c r="P10" s="36">
        <v>15.81</v>
      </c>
      <c r="Q10" s="50">
        <v>10</v>
      </c>
      <c r="R10" s="36">
        <f t="shared" si="2"/>
        <v>25.810000000000002</v>
      </c>
      <c r="S10" s="45"/>
      <c r="T10" s="44"/>
      <c r="U10" s="46">
        <v>15</v>
      </c>
      <c r="V10" s="50">
        <v>20</v>
      </c>
      <c r="W10" s="36">
        <f t="shared" si="0"/>
        <v>35</v>
      </c>
      <c r="X10" s="36">
        <f t="shared" si="1"/>
        <v>503.19</v>
      </c>
      <c r="Y10" s="53"/>
      <c r="Z10" s="54"/>
      <c r="AA10" s="108" t="s">
        <v>39</v>
      </c>
      <c r="AC10" s="7"/>
      <c r="AD10" s="7"/>
    </row>
    <row r="11" spans="1:30" ht="21.75" customHeight="1">
      <c r="A11" s="197">
        <v>8</v>
      </c>
      <c r="B11" s="82" t="s">
        <v>87</v>
      </c>
      <c r="C11" s="83" t="s">
        <v>75</v>
      </c>
      <c r="D11" s="21">
        <v>500</v>
      </c>
      <c r="E11" s="26">
        <v>8</v>
      </c>
      <c r="F11" s="35">
        <v>5</v>
      </c>
      <c r="G11" s="47"/>
      <c r="H11" s="47"/>
      <c r="I11" s="47"/>
      <c r="J11" s="48"/>
      <c r="K11" s="35">
        <v>11</v>
      </c>
      <c r="L11" s="47"/>
      <c r="M11" s="47"/>
      <c r="N11" s="44"/>
      <c r="O11" s="35">
        <v>30</v>
      </c>
      <c r="P11" s="36">
        <v>23.8</v>
      </c>
      <c r="Q11" s="50">
        <v>10</v>
      </c>
      <c r="R11" s="36">
        <f t="shared" si="2"/>
        <v>33.8</v>
      </c>
      <c r="S11" s="45"/>
      <c r="T11" s="44"/>
      <c r="U11" s="46">
        <v>17.15</v>
      </c>
      <c r="V11" s="50">
        <v>10</v>
      </c>
      <c r="W11" s="36">
        <f t="shared" si="0"/>
        <v>27.15</v>
      </c>
      <c r="X11" s="36">
        <f t="shared" si="1"/>
        <v>493.05</v>
      </c>
      <c r="Y11" s="53"/>
      <c r="Z11" s="54"/>
      <c r="AA11" s="109" t="s">
        <v>40</v>
      </c>
      <c r="AB11" s="4"/>
      <c r="AC11" s="5"/>
      <c r="AD11" s="7"/>
    </row>
    <row r="12" spans="1:30" ht="21.75" customHeight="1" thickBot="1">
      <c r="A12" s="197">
        <v>9</v>
      </c>
      <c r="B12" s="95" t="s">
        <v>85</v>
      </c>
      <c r="C12" s="96" t="s">
        <v>76</v>
      </c>
      <c r="D12" s="94">
        <v>500</v>
      </c>
      <c r="E12" s="97">
        <v>8</v>
      </c>
      <c r="F12" s="98">
        <v>5</v>
      </c>
      <c r="G12" s="99"/>
      <c r="H12" s="99"/>
      <c r="I12" s="99"/>
      <c r="J12" s="100"/>
      <c r="K12" s="98">
        <v>6</v>
      </c>
      <c r="L12" s="99"/>
      <c r="M12" s="99"/>
      <c r="N12" s="101"/>
      <c r="O12" s="98">
        <v>33</v>
      </c>
      <c r="P12" s="102">
        <v>19.25</v>
      </c>
      <c r="Q12" s="103">
        <v>20</v>
      </c>
      <c r="R12" s="102">
        <f t="shared" si="2"/>
        <v>39.25</v>
      </c>
      <c r="S12" s="104"/>
      <c r="T12" s="101"/>
      <c r="U12" s="105">
        <v>20.61</v>
      </c>
      <c r="V12" s="103">
        <v>0</v>
      </c>
      <c r="W12" s="102">
        <f t="shared" si="0"/>
        <v>20.61</v>
      </c>
      <c r="X12" s="102">
        <f t="shared" si="1"/>
        <v>492.14</v>
      </c>
      <c r="Y12" s="106"/>
      <c r="Z12" s="107"/>
      <c r="AA12" s="111" t="s">
        <v>41</v>
      </c>
      <c r="AB12" s="4"/>
      <c r="AC12" s="5"/>
      <c r="AD12" s="7"/>
    </row>
    <row r="13" spans="1:29" ht="21.75" customHeight="1">
      <c r="A13" s="28"/>
      <c r="B13" s="28"/>
      <c r="C13" s="7"/>
      <c r="D13" s="28"/>
      <c r="E13" s="28"/>
      <c r="F13" s="11"/>
      <c r="G13" s="11"/>
      <c r="H13" s="11"/>
      <c r="I13" s="11"/>
      <c r="J13" s="11"/>
      <c r="K13" s="11"/>
      <c r="L13" s="11"/>
      <c r="M13" s="11"/>
      <c r="N13" s="11"/>
      <c r="AC13" s="3"/>
    </row>
    <row r="14" ht="21.75" customHeight="1">
      <c r="AC14" s="3"/>
    </row>
    <row r="15" ht="21.75" customHeight="1">
      <c r="AC15" s="3"/>
    </row>
    <row r="16" ht="21.75" customHeight="1">
      <c r="AC16" s="3"/>
    </row>
    <row r="17" ht="21.75" customHeight="1">
      <c r="AC17" s="3"/>
    </row>
    <row r="18" ht="21.75" customHeight="1">
      <c r="AC18" s="3"/>
    </row>
    <row r="19" ht="21.75" customHeight="1">
      <c r="AC19" s="3"/>
    </row>
    <row r="20" ht="21.75" customHeight="1">
      <c r="AC20" s="3"/>
    </row>
    <row r="21" ht="21.75" customHeight="1">
      <c r="AC21" s="3"/>
    </row>
    <row r="22" ht="21.75" customHeight="1"/>
    <row r="23" ht="21.75" customHeight="1"/>
    <row r="24" ht="21.75" customHeight="1"/>
    <row r="25" ht="21.75" customHeight="1"/>
    <row r="26" ht="21.75" customHeight="1"/>
    <row r="27" ht="21.75" customHeight="1"/>
    <row r="28" ht="21.75" customHeight="1"/>
    <row r="29" ht="21.75" customHeight="1"/>
    <row r="30" ht="21.75" customHeight="1"/>
    <row r="31" ht="21.75" customHeight="1"/>
    <row r="32" ht="21" customHeight="1"/>
    <row r="33" ht="21" customHeight="1"/>
    <row r="34" ht="21" customHeight="1"/>
    <row r="35" ht="21" customHeight="1"/>
  </sheetData>
  <sheetProtection/>
  <mergeCells count="11">
    <mergeCell ref="E2:E3"/>
    <mergeCell ref="X2:Z3"/>
    <mergeCell ref="AA2:AA3"/>
    <mergeCell ref="A2:A3"/>
    <mergeCell ref="S2:W2"/>
    <mergeCell ref="P2:R2"/>
    <mergeCell ref="O2:O3"/>
    <mergeCell ref="F2:J3"/>
    <mergeCell ref="B2:C2"/>
    <mergeCell ref="K2:N3"/>
    <mergeCell ref="D2:D3"/>
  </mergeCells>
  <printOptions/>
  <pageMargins left="0.7874015748031497" right="0.1968503937007874" top="0.8661417322834646" bottom="0.6299212598425197" header="0.4330708661417323" footer="0.2755905511811024"/>
  <pageSetup horizontalDpi="600" verticalDpi="600" orientation="landscape" paperSize="9" scale="90" r:id="rId1"/>
  <headerFooter alignWithMargins="0">
    <oddHeader>&amp;L&amp;"Arial,Krepko"&amp;11SVET GZ CELJSKE REGIJE&amp;C&amp;"Arial,Krepko"&amp;11 KVIZ GASILSKE MLADINE GZ CELJSKE REGIJE
&amp;R&amp;"Arial,Krepko"&amp;11LJUBEČNA, 12. 11. 2011</oddHeader>
    <oddFooter>&amp;C&amp;"Arial,Krepko"&amp;11Predsednik obračunske komisije: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GZ</cp:lastModifiedBy>
  <cp:lastPrinted>2011-11-13T21:52:22Z</cp:lastPrinted>
  <dcterms:created xsi:type="dcterms:W3CDTF">1997-01-31T12:20:41Z</dcterms:created>
  <dcterms:modified xsi:type="dcterms:W3CDTF">2011-11-14T06:43:13Z</dcterms:modified>
  <cp:category/>
  <cp:version/>
  <cp:contentType/>
  <cp:contentStatus/>
</cp:coreProperties>
</file>